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G66" i="1"/>
  <c r="F66" i="1"/>
  <c r="E66" i="1"/>
  <c r="D66" i="1"/>
  <c r="C66" i="1"/>
  <c r="H65" i="1"/>
  <c r="G65" i="1"/>
  <c r="F65" i="1"/>
  <c r="E65" i="1"/>
  <c r="D65" i="1"/>
  <c r="C65" i="1"/>
  <c r="H62" i="1"/>
  <c r="G62" i="1"/>
  <c r="F62" i="1"/>
  <c r="E62" i="1"/>
  <c r="D62" i="1"/>
  <c r="C62" i="1"/>
  <c r="H61" i="1"/>
  <c r="G61" i="1"/>
  <c r="F61" i="1"/>
  <c r="E61" i="1"/>
  <c r="D61" i="1"/>
  <c r="C61" i="1"/>
  <c r="H58" i="1"/>
  <c r="G58" i="1"/>
  <c r="F58" i="1"/>
  <c r="E58" i="1"/>
  <c r="D58" i="1"/>
  <c r="C58" i="1"/>
  <c r="H57" i="1"/>
  <c r="G57" i="1"/>
  <c r="F57" i="1"/>
  <c r="E57" i="1"/>
  <c r="D57" i="1"/>
  <c r="C57" i="1"/>
  <c r="H54" i="1"/>
  <c r="G54" i="1"/>
  <c r="F54" i="1"/>
  <c r="E54" i="1"/>
  <c r="D54" i="1"/>
  <c r="C54" i="1"/>
  <c r="H53" i="1"/>
  <c r="G53" i="1"/>
  <c r="F53" i="1"/>
  <c r="E53" i="1"/>
  <c r="D53" i="1"/>
  <c r="C53" i="1"/>
  <c r="H50" i="1"/>
  <c r="G50" i="1"/>
  <c r="F50" i="1"/>
  <c r="E50" i="1"/>
  <c r="D50" i="1"/>
  <c r="C50" i="1"/>
  <c r="H49" i="1"/>
  <c r="G49" i="1"/>
  <c r="F49" i="1"/>
  <c r="E49" i="1"/>
  <c r="D49" i="1"/>
  <c r="C49" i="1"/>
  <c r="H46" i="1"/>
  <c r="G46" i="1"/>
  <c r="F46" i="1"/>
  <c r="E46" i="1"/>
  <c r="D46" i="1"/>
  <c r="C46" i="1"/>
  <c r="H45" i="1"/>
  <c r="G45" i="1"/>
  <c r="F45" i="1"/>
  <c r="F47" i="1" s="1"/>
  <c r="E45" i="1"/>
  <c r="D45" i="1"/>
  <c r="C45" i="1"/>
  <c r="C47" i="1" s="1"/>
  <c r="H42" i="1"/>
  <c r="G42" i="1"/>
  <c r="F42" i="1"/>
  <c r="E42" i="1"/>
  <c r="D42" i="1"/>
  <c r="C42" i="1"/>
  <c r="H41" i="1"/>
  <c r="G41" i="1"/>
  <c r="F41" i="1"/>
  <c r="E41" i="1"/>
  <c r="D41" i="1"/>
  <c r="C41" i="1"/>
  <c r="H38" i="1"/>
  <c r="G38" i="1"/>
  <c r="F38" i="1"/>
  <c r="E38" i="1"/>
  <c r="D38" i="1"/>
  <c r="C38" i="1"/>
  <c r="H37" i="1"/>
  <c r="G37" i="1"/>
  <c r="F37" i="1"/>
  <c r="F39" i="1" s="1"/>
  <c r="E37" i="1"/>
  <c r="D37" i="1"/>
  <c r="C37" i="1"/>
  <c r="H34" i="1"/>
  <c r="G34" i="1"/>
  <c r="F34" i="1"/>
  <c r="E34" i="1"/>
  <c r="D34" i="1"/>
  <c r="C34" i="1"/>
  <c r="H33" i="1"/>
  <c r="G33" i="1"/>
  <c r="F33" i="1"/>
  <c r="E33" i="1"/>
  <c r="D33" i="1"/>
  <c r="C33" i="1"/>
  <c r="H30" i="1"/>
  <c r="G30" i="1"/>
  <c r="F30" i="1"/>
  <c r="E30" i="1"/>
  <c r="D30" i="1"/>
  <c r="D31" i="1" s="1"/>
  <c r="C30" i="1"/>
  <c r="H29" i="1"/>
  <c r="G29" i="1"/>
  <c r="F29" i="1"/>
  <c r="F31" i="1" s="1"/>
  <c r="E29" i="1"/>
  <c r="D29" i="1"/>
  <c r="C29" i="1"/>
  <c r="H26" i="1"/>
  <c r="G26" i="1"/>
  <c r="F26" i="1"/>
  <c r="E26" i="1"/>
  <c r="D26" i="1"/>
  <c r="C26" i="1"/>
  <c r="H25" i="1"/>
  <c r="G25" i="1"/>
  <c r="G27" i="1" s="1"/>
  <c r="F25" i="1"/>
  <c r="E25" i="1"/>
  <c r="D25" i="1"/>
  <c r="C25" i="1"/>
  <c r="H22" i="1"/>
  <c r="G22" i="1"/>
  <c r="F22" i="1"/>
  <c r="E22" i="1"/>
  <c r="D22" i="1"/>
  <c r="C22" i="1"/>
  <c r="H21" i="1"/>
  <c r="G21" i="1"/>
  <c r="F21" i="1"/>
  <c r="F23" i="1" s="1"/>
  <c r="E21" i="1"/>
  <c r="D21" i="1"/>
  <c r="C21" i="1"/>
  <c r="H18" i="1"/>
  <c r="G18" i="1"/>
  <c r="F18" i="1"/>
  <c r="E18" i="1"/>
  <c r="D18" i="1"/>
  <c r="C18" i="1"/>
  <c r="H17" i="1"/>
  <c r="G17" i="1"/>
  <c r="F17" i="1"/>
  <c r="E17" i="1"/>
  <c r="D17" i="1"/>
  <c r="C17" i="1"/>
  <c r="H14" i="1"/>
  <c r="G14" i="1"/>
  <c r="F14" i="1"/>
  <c r="E14" i="1"/>
  <c r="D14" i="1"/>
  <c r="D15" i="1" s="1"/>
  <c r="C14" i="1"/>
  <c r="H13" i="1"/>
  <c r="G13" i="1"/>
  <c r="F13" i="1"/>
  <c r="F15" i="1" s="1"/>
  <c r="E13" i="1"/>
  <c r="D13" i="1"/>
  <c r="C13" i="1"/>
  <c r="H10" i="1"/>
  <c r="G10" i="1"/>
  <c r="F10" i="1"/>
  <c r="E10" i="1"/>
  <c r="D10" i="1"/>
  <c r="C10" i="1"/>
  <c r="H9" i="1"/>
  <c r="G9" i="1"/>
  <c r="F9" i="1"/>
  <c r="E9" i="1"/>
  <c r="D9" i="1"/>
  <c r="C9" i="1"/>
  <c r="H6" i="1"/>
  <c r="G6" i="1"/>
  <c r="F6" i="1"/>
  <c r="E6" i="1"/>
  <c r="D6" i="1"/>
  <c r="C6" i="1"/>
  <c r="H5" i="1"/>
  <c r="G5" i="1"/>
  <c r="F5" i="1"/>
  <c r="E5" i="1"/>
  <c r="D5" i="1"/>
  <c r="C5" i="1"/>
  <c r="D7" i="1" l="1"/>
  <c r="H11" i="1"/>
  <c r="H19" i="1"/>
  <c r="E23" i="1"/>
  <c r="E31" i="1"/>
  <c r="E39" i="1"/>
  <c r="E47" i="1"/>
  <c r="H51" i="1"/>
  <c r="D55" i="1"/>
  <c r="H59" i="1"/>
  <c r="D63" i="1"/>
  <c r="H67" i="1"/>
  <c r="I50" i="1"/>
  <c r="I58" i="1"/>
  <c r="F7" i="1"/>
  <c r="I33" i="1"/>
  <c r="C19" i="1"/>
  <c r="G7" i="1"/>
  <c r="G15" i="1"/>
  <c r="I25" i="1"/>
  <c r="I41" i="1"/>
  <c r="G23" i="1"/>
  <c r="G39" i="1"/>
  <c r="G47" i="1"/>
  <c r="E55" i="1"/>
  <c r="E63" i="1"/>
  <c r="E11" i="1"/>
  <c r="D27" i="1"/>
  <c r="F63" i="1"/>
  <c r="H15" i="1"/>
  <c r="G31" i="1"/>
  <c r="H23" i="1"/>
  <c r="D35" i="1"/>
  <c r="E35" i="1"/>
  <c r="G63" i="1"/>
  <c r="H7" i="1"/>
  <c r="D19" i="1"/>
  <c r="I14" i="1"/>
  <c r="E19" i="1"/>
  <c r="H31" i="1"/>
  <c r="E67" i="1"/>
  <c r="D11" i="1"/>
  <c r="I6" i="1"/>
  <c r="F11" i="1"/>
  <c r="F19" i="1"/>
  <c r="I22" i="1"/>
  <c r="E27" i="1"/>
  <c r="I30" i="1"/>
  <c r="H39" i="1"/>
  <c r="D43" i="1"/>
  <c r="H47" i="1"/>
  <c r="F55" i="1"/>
  <c r="I66" i="1"/>
  <c r="I46" i="1"/>
  <c r="I38" i="1"/>
  <c r="I57" i="1"/>
  <c r="I21" i="1"/>
  <c r="I29" i="1"/>
  <c r="G35" i="1"/>
  <c r="F43" i="1"/>
  <c r="D51" i="1"/>
  <c r="H55" i="1"/>
  <c r="D59" i="1"/>
  <c r="H63" i="1"/>
  <c r="I65" i="1"/>
  <c r="G11" i="1"/>
  <c r="G19" i="1"/>
  <c r="E43" i="1"/>
  <c r="E7" i="1"/>
  <c r="I10" i="1"/>
  <c r="E15" i="1"/>
  <c r="I18" i="1"/>
  <c r="D23" i="1"/>
  <c r="H27" i="1"/>
  <c r="H35" i="1"/>
  <c r="I37" i="1"/>
  <c r="G43" i="1"/>
  <c r="I45" i="1"/>
  <c r="E51" i="1"/>
  <c r="I54" i="1"/>
  <c r="E59" i="1"/>
  <c r="I62" i="1"/>
  <c r="D67" i="1"/>
  <c r="I5" i="1"/>
  <c r="C51" i="1"/>
  <c r="G55" i="1"/>
  <c r="I26" i="1"/>
  <c r="I34" i="1"/>
  <c r="D39" i="1"/>
  <c r="H43" i="1"/>
  <c r="D47" i="1"/>
  <c r="F51" i="1"/>
  <c r="F59" i="1"/>
  <c r="I13" i="1"/>
  <c r="F27" i="1"/>
  <c r="F35" i="1"/>
  <c r="I9" i="1"/>
  <c r="I17" i="1"/>
  <c r="I42" i="1"/>
  <c r="G51" i="1"/>
  <c r="I53" i="1"/>
  <c r="G59" i="1"/>
  <c r="I61" i="1"/>
  <c r="F67" i="1"/>
  <c r="G67" i="1"/>
  <c r="C11" i="1"/>
  <c r="C67" i="1"/>
  <c r="C15" i="1"/>
  <c r="C39" i="1"/>
  <c r="C55" i="1"/>
  <c r="C7" i="1"/>
  <c r="C23" i="1"/>
  <c r="C31" i="1"/>
  <c r="C43" i="1"/>
  <c r="C63" i="1"/>
  <c r="C27" i="1"/>
  <c r="C35" i="1"/>
  <c r="C59" i="1"/>
  <c r="I49" i="1"/>
  <c r="I15" i="1" l="1"/>
  <c r="J14" i="1" s="1"/>
  <c r="I51" i="1"/>
  <c r="J50" i="1" s="1"/>
  <c r="I31" i="1"/>
  <c r="J30" i="1" s="1"/>
  <c r="I47" i="1"/>
  <c r="J46" i="1" s="1"/>
  <c r="J29" i="1"/>
  <c r="J31" i="1" s="1"/>
  <c r="I35" i="1"/>
  <c r="J33" i="1" s="1"/>
  <c r="I39" i="1"/>
  <c r="J37" i="1" s="1"/>
  <c r="I19" i="1"/>
  <c r="J18" i="1" s="1"/>
  <c r="I27" i="1"/>
  <c r="J26" i="1" s="1"/>
  <c r="I7" i="1"/>
  <c r="J5" i="1" s="1"/>
  <c r="I63" i="1"/>
  <c r="J61" i="1" s="1"/>
  <c r="J21" i="1"/>
  <c r="J23" i="1" s="1"/>
  <c r="I11" i="1"/>
  <c r="J10" i="1" s="1"/>
  <c r="I43" i="1"/>
  <c r="J41" i="1" s="1"/>
  <c r="I67" i="1"/>
  <c r="J66" i="1" s="1"/>
  <c r="I23" i="1"/>
  <c r="J22" i="1" s="1"/>
  <c r="J49" i="1"/>
  <c r="J51" i="1" s="1"/>
  <c r="I59" i="1"/>
  <c r="J57" i="1" s="1"/>
  <c r="I55" i="1"/>
  <c r="J53" i="1" s="1"/>
  <c r="J25" i="1"/>
  <c r="J27" i="1" s="1"/>
  <c r="J34" i="1"/>
  <c r="J35" i="1" s="1"/>
  <c r="J38" i="1" l="1"/>
  <c r="J39" i="1" s="1"/>
  <c r="J45" i="1"/>
  <c r="J47" i="1" s="1"/>
  <c r="J13" i="1"/>
  <c r="J15" i="1" s="1"/>
  <c r="J62" i="1"/>
  <c r="J63" i="1" s="1"/>
  <c r="J6" i="1"/>
  <c r="J7" i="1" s="1"/>
  <c r="J58" i="1"/>
  <c r="J59" i="1" s="1"/>
  <c r="J17" i="1"/>
  <c r="J19" i="1" s="1"/>
  <c r="J42" i="1"/>
  <c r="J43" i="1" s="1"/>
  <c r="J54" i="1"/>
  <c r="J55" i="1" s="1"/>
  <c r="J9" i="1"/>
  <c r="J11" i="1" s="1"/>
  <c r="J65" i="1"/>
  <c r="J67" i="1" s="1"/>
</calcChain>
</file>

<file path=xl/sharedStrings.xml><?xml version="1.0" encoding="utf-8"?>
<sst xmlns="http://schemas.openxmlformats.org/spreadsheetml/2006/main" count="88" uniqueCount="39">
  <si>
    <t>Domanda</t>
  </si>
  <si>
    <t>Risposta</t>
  </si>
  <si>
    <t>L12</t>
  </si>
  <si>
    <t>L10</t>
  </si>
  <si>
    <t>L11</t>
  </si>
  <si>
    <t>LM14</t>
  </si>
  <si>
    <t>LM39</t>
  </si>
  <si>
    <t>LM38</t>
  </si>
  <si>
    <t>Ateneo</t>
  </si>
  <si>
    <t>%</t>
  </si>
  <si>
    <t>Con riferimento alle attività didattiche dell'anno corrente, quale è la percentuale delle lezioni che ha frequentato?</t>
  </si>
  <si>
    <t>Non frequentante o inferiore al 50%</t>
  </si>
  <si>
    <t>Superiore al 50%</t>
  </si>
  <si>
    <t>Sei complessivamente soddisfatto/a di come è stato svolto questo insegnamento?</t>
  </si>
  <si>
    <t>Risposta Positiva</t>
  </si>
  <si>
    <t>Risposta Negativa</t>
  </si>
  <si>
    <t>Sei soddisfatto/a dell'aula dove si è svolto il corso?</t>
  </si>
  <si>
    <t>Sei soddisfatto/a delle attrezzature presenti nell'aula?</t>
  </si>
  <si>
    <t>Gli orari di svolgimento di lezioni, esercitazioni e altre eventuali attività didattiche sono rispettati?</t>
  </si>
  <si>
    <t>Il carico di studio dell'insegnamento è proporzionato ai crediti assegnati?</t>
  </si>
  <si>
    <t>Il/la docente è reperibile per chiarimenti e spiegazioni?</t>
  </si>
  <si>
    <t>Il/la docente espone gli argomenti in modo chiaro?</t>
  </si>
  <si>
    <t>Il/la docente ha utilizzato le attrezzature presenti nell'aula?</t>
  </si>
  <si>
    <t>Il/la docente stimola/motiva l'interesse verso la disciplina?</t>
  </si>
  <si>
    <t>Il materiale didattico indicato o fornito dal/dalla docente (dispense, slide, ecc) è utile ed adeguato?</t>
  </si>
  <si>
    <t>Indipendentemente da come è stato svolto il corso, è interessato/a agli argomenti trattati nell'insegnamento?</t>
  </si>
  <si>
    <t>Le conoscenze preliminari possedute sono risultate sufficienti per la comprensione degli argomenti previsti nel programma d'esame?</t>
  </si>
  <si>
    <t>Le modalità di esame sono state definite in modo chiaro?</t>
  </si>
  <si>
    <t>L'insegnamento è stato svolto in maniera coerente con quanto dichiarato sulla guida dello studente e sul sito Web?</t>
  </si>
  <si>
    <t>Le spiegazioni e i contenuti proposti dal/dalla docente sono risultati efficaci ?</t>
  </si>
  <si>
    <t>Rilevazione delle opinioni degli studenti in merito alle attività didattiche
Schema riepilogativo delle risposte al questionario a.a. 2025/2026
Corsi di Laurea Triennali e Magistrali Ateneo</t>
  </si>
  <si>
    <t>Gruppo</t>
  </si>
  <si>
    <t>Insegnamento</t>
  </si>
  <si>
    <t>Docenza</t>
  </si>
  <si>
    <t>Interesse</t>
  </si>
  <si>
    <t>Soddisfazione</t>
  </si>
  <si>
    <t>Utilizzo delle Aule</t>
  </si>
  <si>
    <t>Didattica</t>
  </si>
  <si>
    <t xml:space="preserve">Questionari compilati    n.     3.991
Questionari compilabili n.     4.281
risposte                                    93,23%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</si>
</sst>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i/>
      <sz val="11"/>
      <color theme="3"/>
      <name val="Garamond"/>
      <family val="1"/>
    </font>
    <font>
      <sz val="10"/>
      <color theme="1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0"/>
      <color theme="1"/>
      <name val="Garamond"/>
      <family val="1"/>
    </font>
    <font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0" fontId="5" fillId="0" borderId="1" xfId="0" applyNumberFormat="1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center"/>
    </xf>
    <xf numFmtId="3" fontId="5" fillId="0" borderId="1" xfId="0" applyNumberFormat="1" applyFont="1" applyBorder="1"/>
    <xf numFmtId="3" fontId="7" fillId="0" borderId="1" xfId="0" applyNumberFormat="1" applyFont="1" applyBorder="1" applyAlignment="1">
      <alignment horizontal="center"/>
    </xf>
    <xf numFmtId="3" fontId="8" fillId="0" borderId="1" xfId="0" applyNumberFormat="1" applyFont="1" applyBorder="1"/>
    <xf numFmtId="10" fontId="8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3" fontId="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0" fontId="10" fillId="0" borderId="1" xfId="0" applyNumberFormat="1" applyFont="1" applyBorder="1"/>
    <xf numFmtId="0" fontId="10" fillId="0" borderId="1" xfId="0" applyFont="1" applyBorder="1"/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9" fontId="7" fillId="0" borderId="1" xfId="1" applyFont="1" applyBorder="1" applyAlignment="1">
      <alignment horizontal="center"/>
    </xf>
    <xf numFmtId="9" fontId="6" fillId="0" borderId="1" xfId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10" fontId="2" fillId="0" borderId="1" xfId="0" applyNumberFormat="1" applyFont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estionari/DIDATTICA%202025-2026%20Aten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"/>
      <sheetName val="Dettaglio"/>
      <sheetName val="PosNeg"/>
      <sheetName val="GruppiDett"/>
      <sheetName val="GruppiPosNeg"/>
      <sheetName val="legenda gruppi"/>
    </sheetNames>
    <sheetDataSet>
      <sheetData sheetId="0" refreshError="1"/>
      <sheetData sheetId="1">
        <row r="3">
          <cell r="C3">
            <v>467</v>
          </cell>
          <cell r="D3">
            <v>59</v>
          </cell>
          <cell r="E3">
            <v>111</v>
          </cell>
          <cell r="F3">
            <v>42</v>
          </cell>
          <cell r="G3">
            <v>131</v>
          </cell>
          <cell r="H3">
            <v>9</v>
          </cell>
        </row>
        <row r="4">
          <cell r="C4">
            <v>1873</v>
          </cell>
          <cell r="D4">
            <v>125</v>
          </cell>
          <cell r="E4">
            <v>484</v>
          </cell>
          <cell r="F4">
            <v>104</v>
          </cell>
          <cell r="G4">
            <v>438</v>
          </cell>
          <cell r="H4">
            <v>148</v>
          </cell>
        </row>
        <row r="9">
          <cell r="Q9">
            <v>1794</v>
          </cell>
          <cell r="R9">
            <v>126</v>
          </cell>
          <cell r="S9">
            <v>486</v>
          </cell>
          <cell r="T9">
            <v>119</v>
          </cell>
          <cell r="U9">
            <v>495</v>
          </cell>
          <cell r="V9">
            <v>153</v>
          </cell>
        </row>
        <row r="10">
          <cell r="Q10">
            <v>214</v>
          </cell>
          <cell r="R10">
            <v>14</v>
          </cell>
          <cell r="S10">
            <v>54</v>
          </cell>
          <cell r="T10">
            <v>11</v>
          </cell>
          <cell r="U10">
            <v>34</v>
          </cell>
          <cell r="V10">
            <v>1</v>
          </cell>
        </row>
        <row r="16">
          <cell r="Q16">
            <v>1565</v>
          </cell>
          <cell r="R16">
            <v>88</v>
          </cell>
          <cell r="S16">
            <v>417</v>
          </cell>
          <cell r="T16">
            <v>81</v>
          </cell>
          <cell r="U16">
            <v>374</v>
          </cell>
          <cell r="V16">
            <v>142</v>
          </cell>
        </row>
        <row r="17">
          <cell r="Q17">
            <v>136</v>
          </cell>
          <cell r="R17">
            <v>11</v>
          </cell>
          <cell r="S17">
            <v>33</v>
          </cell>
          <cell r="T17">
            <v>10</v>
          </cell>
          <cell r="U17">
            <v>46</v>
          </cell>
          <cell r="V17">
            <v>5</v>
          </cell>
        </row>
        <row r="23">
          <cell r="Q23">
            <v>1521</v>
          </cell>
          <cell r="R23">
            <v>87</v>
          </cell>
          <cell r="S23">
            <v>409</v>
          </cell>
          <cell r="T23">
            <v>75</v>
          </cell>
          <cell r="U23">
            <v>380</v>
          </cell>
          <cell r="V23">
            <v>146</v>
          </cell>
        </row>
        <row r="24">
          <cell r="Q24">
            <v>164</v>
          </cell>
          <cell r="R24">
            <v>9</v>
          </cell>
          <cell r="S24">
            <v>36</v>
          </cell>
          <cell r="T24">
            <v>14</v>
          </cell>
          <cell r="U24">
            <v>41</v>
          </cell>
          <cell r="V24">
            <v>0</v>
          </cell>
        </row>
        <row r="30">
          <cell r="Q30">
            <v>1638</v>
          </cell>
          <cell r="R30">
            <v>91</v>
          </cell>
          <cell r="S30">
            <v>437</v>
          </cell>
          <cell r="T30">
            <v>92</v>
          </cell>
          <cell r="U30">
            <v>412</v>
          </cell>
          <cell r="V30">
            <v>145</v>
          </cell>
        </row>
        <row r="31">
          <cell r="Q31">
            <v>79</v>
          </cell>
          <cell r="R31">
            <v>9</v>
          </cell>
          <cell r="S31">
            <v>15</v>
          </cell>
          <cell r="T31">
            <v>0</v>
          </cell>
          <cell r="U31">
            <v>10</v>
          </cell>
          <cell r="V31">
            <v>2</v>
          </cell>
        </row>
        <row r="37">
          <cell r="Q37">
            <v>1675</v>
          </cell>
          <cell r="R37">
            <v>122</v>
          </cell>
          <cell r="S37">
            <v>503</v>
          </cell>
          <cell r="T37">
            <v>113</v>
          </cell>
          <cell r="U37">
            <v>487</v>
          </cell>
          <cell r="V37">
            <v>146</v>
          </cell>
        </row>
        <row r="38">
          <cell r="Q38">
            <v>364</v>
          </cell>
          <cell r="R38">
            <v>17</v>
          </cell>
          <cell r="S38">
            <v>46</v>
          </cell>
          <cell r="T38">
            <v>14</v>
          </cell>
          <cell r="U38">
            <v>61</v>
          </cell>
          <cell r="V38">
            <v>7</v>
          </cell>
        </row>
        <row r="44">
          <cell r="Q44">
            <v>1841</v>
          </cell>
          <cell r="R44">
            <v>123</v>
          </cell>
          <cell r="S44">
            <v>510</v>
          </cell>
          <cell r="T44">
            <v>127</v>
          </cell>
          <cell r="U44">
            <v>513</v>
          </cell>
          <cell r="V44">
            <v>151</v>
          </cell>
        </row>
        <row r="45">
          <cell r="Q45">
            <v>92</v>
          </cell>
          <cell r="R45">
            <v>13</v>
          </cell>
          <cell r="S45">
            <v>16</v>
          </cell>
          <cell r="T45">
            <v>0</v>
          </cell>
          <cell r="U45">
            <v>12</v>
          </cell>
          <cell r="V45">
            <v>1</v>
          </cell>
        </row>
        <row r="51">
          <cell r="Q51">
            <v>1546</v>
          </cell>
          <cell r="R51">
            <v>95</v>
          </cell>
          <cell r="S51">
            <v>425</v>
          </cell>
          <cell r="T51">
            <v>87</v>
          </cell>
          <cell r="U51">
            <v>400</v>
          </cell>
          <cell r="V51">
            <v>144</v>
          </cell>
        </row>
        <row r="52">
          <cell r="Q52">
            <v>159</v>
          </cell>
          <cell r="R52">
            <v>6</v>
          </cell>
          <cell r="S52">
            <v>26</v>
          </cell>
          <cell r="T52">
            <v>2</v>
          </cell>
          <cell r="U52">
            <v>22</v>
          </cell>
          <cell r="V52">
            <v>3</v>
          </cell>
        </row>
        <row r="58">
          <cell r="Q58">
            <v>1624</v>
          </cell>
          <cell r="R58">
            <v>89</v>
          </cell>
          <cell r="S58">
            <v>437</v>
          </cell>
          <cell r="T58">
            <v>85</v>
          </cell>
          <cell r="U58">
            <v>408</v>
          </cell>
          <cell r="V58">
            <v>146</v>
          </cell>
        </row>
        <row r="59">
          <cell r="Q59">
            <v>74</v>
          </cell>
          <cell r="R59">
            <v>7</v>
          </cell>
          <cell r="S59">
            <v>10</v>
          </cell>
          <cell r="T59">
            <v>5</v>
          </cell>
          <cell r="U59">
            <v>12</v>
          </cell>
          <cell r="V59">
            <v>0</v>
          </cell>
        </row>
        <row r="65">
          <cell r="Q65">
            <v>1486</v>
          </cell>
          <cell r="R65">
            <v>92</v>
          </cell>
          <cell r="S65">
            <v>409</v>
          </cell>
          <cell r="T65">
            <v>84</v>
          </cell>
          <cell r="U65">
            <v>399</v>
          </cell>
          <cell r="V65">
            <v>146</v>
          </cell>
        </row>
        <row r="66">
          <cell r="Q66">
            <v>189</v>
          </cell>
          <cell r="R66">
            <v>9</v>
          </cell>
          <cell r="S66">
            <v>39</v>
          </cell>
          <cell r="T66">
            <v>6</v>
          </cell>
          <cell r="U66">
            <v>23</v>
          </cell>
          <cell r="V66">
            <v>1</v>
          </cell>
        </row>
        <row r="72">
          <cell r="Q72">
            <v>1523</v>
          </cell>
          <cell r="R72">
            <v>91</v>
          </cell>
          <cell r="S72">
            <v>421</v>
          </cell>
          <cell r="T72">
            <v>84</v>
          </cell>
          <cell r="U72">
            <v>399</v>
          </cell>
          <cell r="V72">
            <v>143</v>
          </cell>
        </row>
        <row r="73">
          <cell r="Q73">
            <v>185</v>
          </cell>
          <cell r="R73">
            <v>11</v>
          </cell>
          <cell r="S73">
            <v>28</v>
          </cell>
          <cell r="T73">
            <v>6</v>
          </cell>
          <cell r="U73">
            <v>24</v>
          </cell>
          <cell r="V73">
            <v>3</v>
          </cell>
        </row>
        <row r="79">
          <cell r="Q79">
            <v>1749</v>
          </cell>
          <cell r="R79">
            <v>128</v>
          </cell>
          <cell r="S79">
            <v>509</v>
          </cell>
          <cell r="T79">
            <v>115</v>
          </cell>
          <cell r="U79">
            <v>486</v>
          </cell>
          <cell r="V79">
            <v>151</v>
          </cell>
        </row>
        <row r="80">
          <cell r="Q80">
            <v>305</v>
          </cell>
          <cell r="R80">
            <v>14</v>
          </cell>
          <cell r="S80">
            <v>43</v>
          </cell>
          <cell r="T80">
            <v>15</v>
          </cell>
          <cell r="U80">
            <v>61</v>
          </cell>
          <cell r="V80">
            <v>4</v>
          </cell>
        </row>
        <row r="86">
          <cell r="Q86">
            <v>1698</v>
          </cell>
          <cell r="R86">
            <v>116</v>
          </cell>
          <cell r="S86">
            <v>493</v>
          </cell>
          <cell r="T86">
            <v>118</v>
          </cell>
          <cell r="U86">
            <v>498</v>
          </cell>
          <cell r="V86">
            <v>138</v>
          </cell>
        </row>
        <row r="87">
          <cell r="Q87">
            <v>373</v>
          </cell>
          <cell r="R87">
            <v>26</v>
          </cell>
          <cell r="S87">
            <v>59</v>
          </cell>
          <cell r="T87">
            <v>10</v>
          </cell>
          <cell r="U87">
            <v>46</v>
          </cell>
          <cell r="V87">
            <v>15</v>
          </cell>
        </row>
        <row r="93">
          <cell r="Q93">
            <v>1812</v>
          </cell>
          <cell r="R93">
            <v>122</v>
          </cell>
          <cell r="S93">
            <v>498</v>
          </cell>
          <cell r="T93">
            <v>121</v>
          </cell>
          <cell r="U93">
            <v>520</v>
          </cell>
          <cell r="V93">
            <v>145</v>
          </cell>
        </row>
        <row r="94">
          <cell r="Q94">
            <v>235</v>
          </cell>
          <cell r="R94">
            <v>17</v>
          </cell>
          <cell r="S94">
            <v>46</v>
          </cell>
          <cell r="T94">
            <v>5</v>
          </cell>
          <cell r="U94">
            <v>24</v>
          </cell>
          <cell r="V94">
            <v>8</v>
          </cell>
        </row>
        <row r="100">
          <cell r="Q100">
            <v>1564</v>
          </cell>
          <cell r="R100">
            <v>93</v>
          </cell>
          <cell r="S100">
            <v>414</v>
          </cell>
          <cell r="T100">
            <v>88</v>
          </cell>
          <cell r="U100">
            <v>406</v>
          </cell>
          <cell r="V100">
            <v>143</v>
          </cell>
        </row>
        <row r="101">
          <cell r="Q101">
            <v>73</v>
          </cell>
          <cell r="R101">
            <v>7</v>
          </cell>
          <cell r="S101">
            <v>11</v>
          </cell>
          <cell r="T101">
            <v>2</v>
          </cell>
          <cell r="U101">
            <v>7</v>
          </cell>
          <cell r="V101">
            <v>3</v>
          </cell>
        </row>
        <row r="111">
          <cell r="Q111">
            <v>1372</v>
          </cell>
          <cell r="R111">
            <v>64</v>
          </cell>
          <cell r="S111">
            <v>363</v>
          </cell>
          <cell r="T111">
            <v>78</v>
          </cell>
          <cell r="U111">
            <v>353</v>
          </cell>
          <cell r="V111">
            <v>122</v>
          </cell>
        </row>
        <row r="112">
          <cell r="Q112">
            <v>305</v>
          </cell>
          <cell r="R112">
            <v>35</v>
          </cell>
          <cell r="S112">
            <v>87</v>
          </cell>
          <cell r="T112">
            <v>11</v>
          </cell>
          <cell r="U112">
            <v>67</v>
          </cell>
          <cell r="V112">
            <v>24</v>
          </cell>
        </row>
      </sheetData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M2" sqref="M2"/>
    </sheetView>
  </sheetViews>
  <sheetFormatPr defaultRowHeight="15" x14ac:dyDescent="0.25"/>
  <cols>
    <col min="1" max="1" width="59.28515625" style="7" customWidth="1"/>
    <col min="2" max="2" width="27.5703125" style="7" bestFit="1" customWidth="1"/>
    <col min="3" max="3" width="5.42578125" style="8" customWidth="1"/>
    <col min="4" max="5" width="5.5703125" style="8" customWidth="1"/>
    <col min="6" max="6" width="6.28515625" style="14" bestFit="1" customWidth="1"/>
    <col min="7" max="7" width="6.42578125" style="15" bestFit="1" customWidth="1"/>
    <col min="8" max="8" width="6.28515625" style="15" customWidth="1"/>
    <col min="9" max="9" width="7.85546875" style="17" customWidth="1"/>
    <col min="10" max="10" width="8" style="16" bestFit="1" customWidth="1"/>
  </cols>
  <sheetData>
    <row r="1" spans="1:10" ht="56.25" customHeight="1" x14ac:dyDescent="0.25">
      <c r="A1" s="18" t="s">
        <v>30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60.75" customHeight="1" x14ac:dyDescent="0.25">
      <c r="A2" s="21"/>
      <c r="B2" s="22"/>
      <c r="C2" s="23" t="s">
        <v>38</v>
      </c>
      <c r="D2" s="23"/>
      <c r="E2" s="23"/>
      <c r="F2" s="23"/>
      <c r="G2" s="23"/>
      <c r="H2" s="23"/>
      <c r="I2" s="23"/>
      <c r="J2" s="24"/>
    </row>
    <row r="3" spans="1:10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x14ac:dyDescent="0.25">
      <c r="A4" s="25" t="s">
        <v>10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x14ac:dyDescent="0.25">
      <c r="B5" s="7" t="s">
        <v>11</v>
      </c>
      <c r="C5" s="8">
        <f>[1]Dettaglio!C3</f>
        <v>467</v>
      </c>
      <c r="D5" s="8">
        <f>[1]Dettaglio!D3</f>
        <v>59</v>
      </c>
      <c r="E5" s="8">
        <f>[1]Dettaglio!E3</f>
        <v>111</v>
      </c>
      <c r="F5" s="8">
        <f>[1]Dettaglio!F3</f>
        <v>42</v>
      </c>
      <c r="G5" s="8">
        <f>[1]Dettaglio!G3</f>
        <v>131</v>
      </c>
      <c r="H5" s="8">
        <f>[1]Dettaglio!H3</f>
        <v>9</v>
      </c>
      <c r="I5" s="9">
        <f>SUM(C5:H5)</f>
        <v>819</v>
      </c>
      <c r="J5" s="6">
        <f>I5/I7</f>
        <v>0.20521172638436483</v>
      </c>
    </row>
    <row r="6" spans="1:10" x14ac:dyDescent="0.25">
      <c r="B6" s="7" t="s">
        <v>12</v>
      </c>
      <c r="C6" s="8">
        <f>[1]Dettaglio!C4</f>
        <v>1873</v>
      </c>
      <c r="D6" s="8">
        <f>[1]Dettaglio!D4</f>
        <v>125</v>
      </c>
      <c r="E6" s="8">
        <f>[1]Dettaglio!E4</f>
        <v>484</v>
      </c>
      <c r="F6" s="8">
        <f>[1]Dettaglio!F4</f>
        <v>104</v>
      </c>
      <c r="G6" s="8">
        <f>[1]Dettaglio!G4</f>
        <v>438</v>
      </c>
      <c r="H6" s="8">
        <f>[1]Dettaglio!H4</f>
        <v>148</v>
      </c>
      <c r="I6" s="9">
        <f>SUM(C6:H6)</f>
        <v>3172</v>
      </c>
      <c r="J6" s="6">
        <f>I6/I7</f>
        <v>0.7947882736156352</v>
      </c>
    </row>
    <row r="7" spans="1:10" x14ac:dyDescent="0.25">
      <c r="C7" s="10">
        <f>SUM(C5:C6)</f>
        <v>2340</v>
      </c>
      <c r="D7" s="10">
        <f t="shared" ref="D7:H7" si="0">SUM(D5:D6)</f>
        <v>184</v>
      </c>
      <c r="E7" s="10">
        <f t="shared" si="0"/>
        <v>595</v>
      </c>
      <c r="F7" s="10">
        <f t="shared" si="0"/>
        <v>146</v>
      </c>
      <c r="G7" s="10">
        <f t="shared" si="0"/>
        <v>569</v>
      </c>
      <c r="H7" s="10">
        <f t="shared" si="0"/>
        <v>157</v>
      </c>
      <c r="I7" s="11">
        <f>SUM(C7:H7)</f>
        <v>3991</v>
      </c>
      <c r="J7" s="12">
        <f>SUM(J5:J6)</f>
        <v>1</v>
      </c>
    </row>
    <row r="8" spans="1:10" x14ac:dyDescent="0.25">
      <c r="A8" s="25" t="s">
        <v>13</v>
      </c>
      <c r="B8" s="26"/>
      <c r="C8" s="26"/>
      <c r="D8" s="26"/>
      <c r="E8" s="26"/>
      <c r="F8" s="26"/>
      <c r="G8" s="26"/>
      <c r="H8" s="26"/>
      <c r="I8" s="26"/>
      <c r="J8" s="27"/>
    </row>
    <row r="9" spans="1:10" x14ac:dyDescent="0.25">
      <c r="B9" s="13" t="s">
        <v>14</v>
      </c>
      <c r="C9" s="8">
        <f>[1]Dettaglio!Q9</f>
        <v>1794</v>
      </c>
      <c r="D9" s="8">
        <f>[1]Dettaglio!R9</f>
        <v>126</v>
      </c>
      <c r="E9" s="8">
        <f>[1]Dettaglio!S9</f>
        <v>486</v>
      </c>
      <c r="F9" s="8">
        <f>[1]Dettaglio!T9</f>
        <v>119</v>
      </c>
      <c r="G9" s="8">
        <f>[1]Dettaglio!U9</f>
        <v>495</v>
      </c>
      <c r="H9" s="8">
        <f>[1]Dettaglio!V9</f>
        <v>153</v>
      </c>
      <c r="I9" s="9">
        <f>SUM(C9:H9)</f>
        <v>3173</v>
      </c>
      <c r="J9" s="6">
        <f t="shared" ref="J9" si="1">I9/I11</f>
        <v>0.90631248214795768</v>
      </c>
    </row>
    <row r="10" spans="1:10" x14ac:dyDescent="0.25">
      <c r="B10" s="13" t="s">
        <v>15</v>
      </c>
      <c r="C10" s="8">
        <f>[1]Dettaglio!Q10</f>
        <v>214</v>
      </c>
      <c r="D10" s="8">
        <f>[1]Dettaglio!R10</f>
        <v>14</v>
      </c>
      <c r="E10" s="8">
        <f>[1]Dettaglio!S10</f>
        <v>54</v>
      </c>
      <c r="F10" s="8">
        <f>[1]Dettaglio!T10</f>
        <v>11</v>
      </c>
      <c r="G10" s="8">
        <f>[1]Dettaglio!U10</f>
        <v>34</v>
      </c>
      <c r="H10" s="8">
        <f>[1]Dettaglio!V10</f>
        <v>1</v>
      </c>
      <c r="I10" s="9">
        <f>SUM(C10:H10)</f>
        <v>328</v>
      </c>
      <c r="J10" s="6">
        <f t="shared" ref="J10" si="2">I10/I11</f>
        <v>9.3687517852042268E-2</v>
      </c>
    </row>
    <row r="11" spans="1:10" x14ac:dyDescent="0.25">
      <c r="C11" s="10">
        <f>SUM(C9:C10)</f>
        <v>2008</v>
      </c>
      <c r="D11" s="10">
        <f t="shared" ref="D11:H11" si="3">SUM(D9:D10)</f>
        <v>140</v>
      </c>
      <c r="E11" s="10">
        <f t="shared" si="3"/>
        <v>540</v>
      </c>
      <c r="F11" s="10">
        <f t="shared" si="3"/>
        <v>130</v>
      </c>
      <c r="G11" s="10">
        <f t="shared" si="3"/>
        <v>529</v>
      </c>
      <c r="H11" s="10">
        <f t="shared" si="3"/>
        <v>154</v>
      </c>
      <c r="I11" s="11">
        <f>SUM(C11:H11)</f>
        <v>3501</v>
      </c>
      <c r="J11" s="12">
        <f t="shared" ref="J11" si="4">SUM(J9:J10)</f>
        <v>1</v>
      </c>
    </row>
    <row r="12" spans="1:10" x14ac:dyDescent="0.25">
      <c r="A12" s="25" t="s">
        <v>16</v>
      </c>
      <c r="B12" s="26"/>
      <c r="C12" s="26"/>
      <c r="D12" s="26"/>
      <c r="E12" s="26"/>
      <c r="F12" s="26"/>
      <c r="G12" s="26"/>
      <c r="H12" s="26"/>
      <c r="I12" s="26"/>
      <c r="J12" s="27"/>
    </row>
    <row r="13" spans="1:10" x14ac:dyDescent="0.25">
      <c r="B13" s="13" t="s">
        <v>14</v>
      </c>
      <c r="C13" s="8">
        <f>[1]Dettaglio!Q16</f>
        <v>1565</v>
      </c>
      <c r="D13" s="8">
        <f>[1]Dettaglio!R16</f>
        <v>88</v>
      </c>
      <c r="E13" s="8">
        <f>[1]Dettaglio!S16</f>
        <v>417</v>
      </c>
      <c r="F13" s="8">
        <f>[1]Dettaglio!T16</f>
        <v>81</v>
      </c>
      <c r="G13" s="8">
        <f>[1]Dettaglio!U16</f>
        <v>374</v>
      </c>
      <c r="H13" s="8">
        <f>[1]Dettaglio!V16</f>
        <v>142</v>
      </c>
      <c r="I13" s="9">
        <f>SUM(C13:H13)</f>
        <v>2667</v>
      </c>
      <c r="J13" s="6">
        <f t="shared" ref="J13" si="5">I13/I15</f>
        <v>0.91712517193947729</v>
      </c>
    </row>
    <row r="14" spans="1:10" x14ac:dyDescent="0.25">
      <c r="B14" s="13" t="s">
        <v>15</v>
      </c>
      <c r="C14" s="8">
        <f>[1]Dettaglio!Q17</f>
        <v>136</v>
      </c>
      <c r="D14" s="8">
        <f>[1]Dettaglio!R17</f>
        <v>11</v>
      </c>
      <c r="E14" s="8">
        <f>[1]Dettaglio!S17</f>
        <v>33</v>
      </c>
      <c r="F14" s="8">
        <f>[1]Dettaglio!T17</f>
        <v>10</v>
      </c>
      <c r="G14" s="8">
        <f>[1]Dettaglio!U17</f>
        <v>46</v>
      </c>
      <c r="H14" s="8">
        <f>[1]Dettaglio!V17</f>
        <v>5</v>
      </c>
      <c r="I14" s="9">
        <f>SUM(C14:H14)</f>
        <v>241</v>
      </c>
      <c r="J14" s="6">
        <f t="shared" ref="J14" si="6">I14/I15</f>
        <v>8.2874828060522696E-2</v>
      </c>
    </row>
    <row r="15" spans="1:10" x14ac:dyDescent="0.25">
      <c r="C15" s="10">
        <f>SUM(C13:C14)</f>
        <v>1701</v>
      </c>
      <c r="D15" s="10">
        <f t="shared" ref="D15:H15" si="7">SUM(D13:D14)</f>
        <v>99</v>
      </c>
      <c r="E15" s="10">
        <f t="shared" si="7"/>
        <v>450</v>
      </c>
      <c r="F15" s="10">
        <f t="shared" si="7"/>
        <v>91</v>
      </c>
      <c r="G15" s="10">
        <f t="shared" si="7"/>
        <v>420</v>
      </c>
      <c r="H15" s="10">
        <f t="shared" si="7"/>
        <v>147</v>
      </c>
      <c r="I15" s="11">
        <f>SUM(C15:H15)</f>
        <v>2908</v>
      </c>
      <c r="J15" s="12">
        <f t="shared" ref="J15" si="8">SUM(J13:J14)</f>
        <v>1</v>
      </c>
    </row>
    <row r="16" spans="1:10" x14ac:dyDescent="0.25">
      <c r="A16" s="25" t="s">
        <v>17</v>
      </c>
      <c r="B16" s="26"/>
      <c r="C16" s="26"/>
      <c r="D16" s="26"/>
      <c r="E16" s="26"/>
      <c r="F16" s="26"/>
      <c r="G16" s="26"/>
      <c r="H16" s="26"/>
      <c r="I16" s="26"/>
      <c r="J16" s="27"/>
    </row>
    <row r="17" spans="1:10" x14ac:dyDescent="0.25">
      <c r="B17" s="13" t="s">
        <v>14</v>
      </c>
      <c r="C17" s="8">
        <f>[1]Dettaglio!Q23</f>
        <v>1521</v>
      </c>
      <c r="D17" s="8">
        <f>[1]Dettaglio!R23</f>
        <v>87</v>
      </c>
      <c r="E17" s="8">
        <f>[1]Dettaglio!S23</f>
        <v>409</v>
      </c>
      <c r="F17" s="8">
        <f>[1]Dettaglio!T23</f>
        <v>75</v>
      </c>
      <c r="G17" s="8">
        <f>[1]Dettaglio!U23</f>
        <v>380</v>
      </c>
      <c r="H17" s="8">
        <f>[1]Dettaglio!V23</f>
        <v>146</v>
      </c>
      <c r="I17" s="9">
        <f>SUM(C17:H17)</f>
        <v>2618</v>
      </c>
      <c r="J17" s="6">
        <f t="shared" ref="J17" si="9">I17/I19</f>
        <v>0.90839694656488545</v>
      </c>
    </row>
    <row r="18" spans="1:10" x14ac:dyDescent="0.25">
      <c r="B18" s="13" t="s">
        <v>15</v>
      </c>
      <c r="C18" s="8">
        <f>[1]Dettaglio!Q24</f>
        <v>164</v>
      </c>
      <c r="D18" s="8">
        <f>[1]Dettaglio!R24</f>
        <v>9</v>
      </c>
      <c r="E18" s="8">
        <f>[1]Dettaglio!S24</f>
        <v>36</v>
      </c>
      <c r="F18" s="8">
        <f>[1]Dettaglio!T24</f>
        <v>14</v>
      </c>
      <c r="G18" s="8">
        <f>[1]Dettaglio!U24</f>
        <v>41</v>
      </c>
      <c r="H18" s="8">
        <f>[1]Dettaglio!V24</f>
        <v>0</v>
      </c>
      <c r="I18" s="9">
        <f>SUM(C18:H18)</f>
        <v>264</v>
      </c>
      <c r="J18" s="6">
        <f t="shared" ref="J18" si="10">I18/I19</f>
        <v>9.1603053435114504E-2</v>
      </c>
    </row>
    <row r="19" spans="1:10" x14ac:dyDescent="0.25">
      <c r="C19" s="10">
        <f>SUM(C17:C18)</f>
        <v>1685</v>
      </c>
      <c r="D19" s="10">
        <f t="shared" ref="D19:H19" si="11">SUM(D17:D18)</f>
        <v>96</v>
      </c>
      <c r="E19" s="10">
        <f t="shared" si="11"/>
        <v>445</v>
      </c>
      <c r="F19" s="10">
        <f t="shared" si="11"/>
        <v>89</v>
      </c>
      <c r="G19" s="10">
        <f t="shared" si="11"/>
        <v>421</v>
      </c>
      <c r="H19" s="10">
        <f t="shared" si="11"/>
        <v>146</v>
      </c>
      <c r="I19" s="11">
        <f>SUM(C19:H19)</f>
        <v>2882</v>
      </c>
      <c r="J19" s="12">
        <f t="shared" ref="J19" si="12">SUM(J17:J18)</f>
        <v>1</v>
      </c>
    </row>
    <row r="20" spans="1:10" x14ac:dyDescent="0.25">
      <c r="A20" s="25" t="s">
        <v>18</v>
      </c>
      <c r="B20" s="26"/>
      <c r="C20" s="26"/>
      <c r="D20" s="26"/>
      <c r="E20" s="26"/>
      <c r="F20" s="26"/>
      <c r="G20" s="26"/>
      <c r="H20" s="26"/>
      <c r="I20" s="26"/>
      <c r="J20" s="27"/>
    </row>
    <row r="21" spans="1:10" x14ac:dyDescent="0.25">
      <c r="B21" s="13" t="s">
        <v>14</v>
      </c>
      <c r="C21" s="8">
        <f>[1]Dettaglio!Q30</f>
        <v>1638</v>
      </c>
      <c r="D21" s="8">
        <f>[1]Dettaglio!R30</f>
        <v>91</v>
      </c>
      <c r="E21" s="8">
        <f>[1]Dettaglio!S30</f>
        <v>437</v>
      </c>
      <c r="F21" s="8">
        <f>[1]Dettaglio!T30</f>
        <v>92</v>
      </c>
      <c r="G21" s="8">
        <f>[1]Dettaglio!U30</f>
        <v>412</v>
      </c>
      <c r="H21" s="8">
        <f>[1]Dettaglio!V30</f>
        <v>145</v>
      </c>
      <c r="I21" s="9">
        <f>SUM(C21:H21)</f>
        <v>2815</v>
      </c>
      <c r="J21" s="6">
        <f t="shared" ref="J21" si="13">I21/I23</f>
        <v>0.96075085324232079</v>
      </c>
    </row>
    <row r="22" spans="1:10" x14ac:dyDescent="0.25">
      <c r="B22" s="13" t="s">
        <v>15</v>
      </c>
      <c r="C22" s="8">
        <f>[1]Dettaglio!Q31</f>
        <v>79</v>
      </c>
      <c r="D22" s="8">
        <f>[1]Dettaglio!R31</f>
        <v>9</v>
      </c>
      <c r="E22" s="8">
        <f>[1]Dettaglio!S31</f>
        <v>15</v>
      </c>
      <c r="F22" s="8">
        <f>[1]Dettaglio!T31</f>
        <v>0</v>
      </c>
      <c r="G22" s="8">
        <f>[1]Dettaglio!U31</f>
        <v>10</v>
      </c>
      <c r="H22" s="8">
        <f>[1]Dettaglio!V31</f>
        <v>2</v>
      </c>
      <c r="I22" s="9">
        <f>SUM(C22:H22)</f>
        <v>115</v>
      </c>
      <c r="J22" s="6">
        <f t="shared" ref="J22" si="14">I22/I23</f>
        <v>3.9249146757679182E-2</v>
      </c>
    </row>
    <row r="23" spans="1:10" x14ac:dyDescent="0.25">
      <c r="C23" s="10">
        <f>SUM(C21:C22)</f>
        <v>1717</v>
      </c>
      <c r="D23" s="10">
        <f t="shared" ref="D23:H23" si="15">SUM(D21:D22)</f>
        <v>100</v>
      </c>
      <c r="E23" s="10">
        <f t="shared" si="15"/>
        <v>452</v>
      </c>
      <c r="F23" s="10">
        <f t="shared" si="15"/>
        <v>92</v>
      </c>
      <c r="G23" s="10">
        <f t="shared" si="15"/>
        <v>422</v>
      </c>
      <c r="H23" s="10">
        <f t="shared" si="15"/>
        <v>147</v>
      </c>
      <c r="I23" s="11">
        <f>SUM(C23:H23)</f>
        <v>2930</v>
      </c>
      <c r="J23" s="12">
        <f t="shared" ref="J23" si="16">SUM(J21:J22)</f>
        <v>1</v>
      </c>
    </row>
    <row r="24" spans="1:10" x14ac:dyDescent="0.25">
      <c r="A24" s="25" t="s">
        <v>19</v>
      </c>
      <c r="B24" s="26"/>
      <c r="C24" s="26"/>
      <c r="D24" s="26"/>
      <c r="E24" s="26"/>
      <c r="F24" s="26"/>
      <c r="G24" s="26"/>
      <c r="H24" s="26"/>
      <c r="I24" s="26"/>
      <c r="J24" s="27"/>
    </row>
    <row r="25" spans="1:10" x14ac:dyDescent="0.25">
      <c r="B25" s="13" t="s">
        <v>14</v>
      </c>
      <c r="C25" s="8">
        <f>[1]Dettaglio!Q37</f>
        <v>1675</v>
      </c>
      <c r="D25" s="8">
        <f>[1]Dettaglio!R37</f>
        <v>122</v>
      </c>
      <c r="E25" s="8">
        <f>[1]Dettaglio!S37</f>
        <v>503</v>
      </c>
      <c r="F25" s="8">
        <f>[1]Dettaglio!T37</f>
        <v>113</v>
      </c>
      <c r="G25" s="8">
        <f>[1]Dettaglio!U37</f>
        <v>487</v>
      </c>
      <c r="H25" s="8">
        <f>[1]Dettaglio!V37</f>
        <v>146</v>
      </c>
      <c r="I25" s="9">
        <f>SUM(C25:H25)</f>
        <v>3046</v>
      </c>
      <c r="J25" s="6">
        <f t="shared" ref="J25" si="17">I25/I27</f>
        <v>0.85682137834036565</v>
      </c>
    </row>
    <row r="26" spans="1:10" x14ac:dyDescent="0.25">
      <c r="B26" s="13" t="s">
        <v>15</v>
      </c>
      <c r="C26" s="8">
        <f>[1]Dettaglio!Q38</f>
        <v>364</v>
      </c>
      <c r="D26" s="8">
        <f>[1]Dettaglio!R38</f>
        <v>17</v>
      </c>
      <c r="E26" s="8">
        <f>[1]Dettaglio!S38</f>
        <v>46</v>
      </c>
      <c r="F26" s="8">
        <f>[1]Dettaglio!T38</f>
        <v>14</v>
      </c>
      <c r="G26" s="8">
        <f>[1]Dettaglio!U38</f>
        <v>61</v>
      </c>
      <c r="H26" s="8">
        <f>[1]Dettaglio!V38</f>
        <v>7</v>
      </c>
      <c r="I26" s="9">
        <f>SUM(C26:H26)</f>
        <v>509</v>
      </c>
      <c r="J26" s="6">
        <f t="shared" ref="J26" si="18">I26/I27</f>
        <v>0.14317862165963433</v>
      </c>
    </row>
    <row r="27" spans="1:10" x14ac:dyDescent="0.25">
      <c r="C27" s="10">
        <f>SUM(C25:C26)</f>
        <v>2039</v>
      </c>
      <c r="D27" s="10">
        <f t="shared" ref="D27:H27" si="19">SUM(D25:D26)</f>
        <v>139</v>
      </c>
      <c r="E27" s="10">
        <f t="shared" si="19"/>
        <v>549</v>
      </c>
      <c r="F27" s="10">
        <f t="shared" si="19"/>
        <v>127</v>
      </c>
      <c r="G27" s="10">
        <f t="shared" si="19"/>
        <v>548</v>
      </c>
      <c r="H27" s="10">
        <f t="shared" si="19"/>
        <v>153</v>
      </c>
      <c r="I27" s="11">
        <f>SUM(C27:H27)</f>
        <v>3555</v>
      </c>
      <c r="J27" s="12">
        <f t="shared" ref="J27" si="20">SUM(J25:J26)</f>
        <v>1</v>
      </c>
    </row>
    <row r="28" spans="1:10" x14ac:dyDescent="0.25">
      <c r="A28" s="25" t="s">
        <v>20</v>
      </c>
      <c r="B28" s="26"/>
      <c r="C28" s="26"/>
      <c r="D28" s="26"/>
      <c r="E28" s="26"/>
      <c r="F28" s="26"/>
      <c r="G28" s="26"/>
      <c r="H28" s="26"/>
      <c r="I28" s="26"/>
      <c r="J28" s="27"/>
    </row>
    <row r="29" spans="1:10" x14ac:dyDescent="0.25">
      <c r="B29" s="13" t="s">
        <v>14</v>
      </c>
      <c r="C29" s="8">
        <f>[1]Dettaglio!Q44</f>
        <v>1841</v>
      </c>
      <c r="D29" s="8">
        <f>[1]Dettaglio!R44</f>
        <v>123</v>
      </c>
      <c r="E29" s="8">
        <f>[1]Dettaglio!S44</f>
        <v>510</v>
      </c>
      <c r="F29" s="8">
        <f>[1]Dettaglio!T44</f>
        <v>127</v>
      </c>
      <c r="G29" s="8">
        <f>[1]Dettaglio!U44</f>
        <v>513</v>
      </c>
      <c r="H29" s="8">
        <f>[1]Dettaglio!V44</f>
        <v>151</v>
      </c>
      <c r="I29" s="9">
        <f>SUM(C29:H29)</f>
        <v>3265</v>
      </c>
      <c r="J29" s="6">
        <f t="shared" ref="J29" si="21">I29/I31</f>
        <v>0.9605766401882907</v>
      </c>
    </row>
    <row r="30" spans="1:10" x14ac:dyDescent="0.25">
      <c r="B30" s="13" t="s">
        <v>15</v>
      </c>
      <c r="C30" s="8">
        <f>[1]Dettaglio!Q45</f>
        <v>92</v>
      </c>
      <c r="D30" s="8">
        <f>[1]Dettaglio!R45</f>
        <v>13</v>
      </c>
      <c r="E30" s="8">
        <f>[1]Dettaglio!S45</f>
        <v>16</v>
      </c>
      <c r="F30" s="8">
        <f>[1]Dettaglio!T45</f>
        <v>0</v>
      </c>
      <c r="G30" s="8">
        <f>[1]Dettaglio!U45</f>
        <v>12</v>
      </c>
      <c r="H30" s="8">
        <f>[1]Dettaglio!V45</f>
        <v>1</v>
      </c>
      <c r="I30" s="9">
        <f>SUM(C30:H30)</f>
        <v>134</v>
      </c>
      <c r="J30" s="6">
        <f t="shared" ref="J30" si="22">I30/I31</f>
        <v>3.9423359811709323E-2</v>
      </c>
    </row>
    <row r="31" spans="1:10" x14ac:dyDescent="0.25">
      <c r="C31" s="10">
        <f>SUM(C29:C30)</f>
        <v>1933</v>
      </c>
      <c r="D31" s="10">
        <f t="shared" ref="D31:H31" si="23">SUM(D29:D30)</f>
        <v>136</v>
      </c>
      <c r="E31" s="10">
        <f t="shared" si="23"/>
        <v>526</v>
      </c>
      <c r="F31" s="10">
        <f t="shared" si="23"/>
        <v>127</v>
      </c>
      <c r="G31" s="10">
        <f t="shared" si="23"/>
        <v>525</v>
      </c>
      <c r="H31" s="10">
        <f t="shared" si="23"/>
        <v>152</v>
      </c>
      <c r="I31" s="11">
        <f>SUM(C31:H31)</f>
        <v>3399</v>
      </c>
      <c r="J31" s="12">
        <f t="shared" ref="J31" si="24">SUM(J29:J30)</f>
        <v>1</v>
      </c>
    </row>
    <row r="32" spans="1:10" x14ac:dyDescent="0.25">
      <c r="A32" s="25" t="s">
        <v>21</v>
      </c>
      <c r="B32" s="26"/>
      <c r="C32" s="26"/>
      <c r="D32" s="26"/>
      <c r="E32" s="26"/>
      <c r="F32" s="26"/>
      <c r="G32" s="26"/>
      <c r="H32" s="26"/>
      <c r="I32" s="26"/>
      <c r="J32" s="27"/>
    </row>
    <row r="33" spans="1:10" x14ac:dyDescent="0.25">
      <c r="B33" s="13" t="s">
        <v>14</v>
      </c>
      <c r="C33" s="8">
        <f>[1]Dettaglio!Q51</f>
        <v>1546</v>
      </c>
      <c r="D33" s="8">
        <f>[1]Dettaglio!R51</f>
        <v>95</v>
      </c>
      <c r="E33" s="8">
        <f>[1]Dettaglio!S51</f>
        <v>425</v>
      </c>
      <c r="F33" s="8">
        <f>[1]Dettaglio!T51</f>
        <v>87</v>
      </c>
      <c r="G33" s="8">
        <f>[1]Dettaglio!U51</f>
        <v>400</v>
      </c>
      <c r="H33" s="8">
        <f>[1]Dettaglio!V51</f>
        <v>144</v>
      </c>
      <c r="I33" s="9">
        <f>SUM(C33:H33)</f>
        <v>2697</v>
      </c>
      <c r="J33" s="6">
        <f t="shared" ref="J33" si="25">I33/I35</f>
        <v>0.92521440823327616</v>
      </c>
    </row>
    <row r="34" spans="1:10" x14ac:dyDescent="0.25">
      <c r="B34" s="13" t="s">
        <v>15</v>
      </c>
      <c r="C34" s="8">
        <f>[1]Dettaglio!Q52</f>
        <v>159</v>
      </c>
      <c r="D34" s="8">
        <f>[1]Dettaglio!R52</f>
        <v>6</v>
      </c>
      <c r="E34" s="8">
        <f>[1]Dettaglio!S52</f>
        <v>26</v>
      </c>
      <c r="F34" s="8">
        <f>[1]Dettaglio!T52</f>
        <v>2</v>
      </c>
      <c r="G34" s="8">
        <f>[1]Dettaglio!U52</f>
        <v>22</v>
      </c>
      <c r="H34" s="8">
        <f>[1]Dettaglio!V52</f>
        <v>3</v>
      </c>
      <c r="I34" s="9">
        <f>SUM(C34:H34)</f>
        <v>218</v>
      </c>
      <c r="J34" s="6">
        <f t="shared" ref="J34" si="26">I34/I35</f>
        <v>7.4785591766723836E-2</v>
      </c>
    </row>
    <row r="35" spans="1:10" x14ac:dyDescent="0.25">
      <c r="C35" s="10">
        <f>SUM(C33:C34)</f>
        <v>1705</v>
      </c>
      <c r="D35" s="10">
        <f t="shared" ref="D35:H35" si="27">SUM(D33:D34)</f>
        <v>101</v>
      </c>
      <c r="E35" s="10">
        <f t="shared" si="27"/>
        <v>451</v>
      </c>
      <c r="F35" s="10">
        <f t="shared" si="27"/>
        <v>89</v>
      </c>
      <c r="G35" s="10">
        <f t="shared" si="27"/>
        <v>422</v>
      </c>
      <c r="H35" s="10">
        <f t="shared" si="27"/>
        <v>147</v>
      </c>
      <c r="I35" s="11">
        <f>SUM(C35:H35)</f>
        <v>2915</v>
      </c>
      <c r="J35" s="12">
        <f t="shared" ref="J35" si="28">SUM(J33:J34)</f>
        <v>1</v>
      </c>
    </row>
    <row r="36" spans="1:10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7"/>
    </row>
    <row r="37" spans="1:10" x14ac:dyDescent="0.25">
      <c r="B37" s="13" t="s">
        <v>14</v>
      </c>
      <c r="C37" s="8">
        <f>[1]Dettaglio!Q58</f>
        <v>1624</v>
      </c>
      <c r="D37" s="8">
        <f>[1]Dettaglio!R58</f>
        <v>89</v>
      </c>
      <c r="E37" s="8">
        <f>[1]Dettaglio!S58</f>
        <v>437</v>
      </c>
      <c r="F37" s="8">
        <f>[1]Dettaglio!T58</f>
        <v>85</v>
      </c>
      <c r="G37" s="8">
        <f>[1]Dettaglio!U58</f>
        <v>408</v>
      </c>
      <c r="H37" s="8">
        <f>[1]Dettaglio!V58</f>
        <v>146</v>
      </c>
      <c r="I37" s="9">
        <f>SUM(C37:H37)</f>
        <v>2789</v>
      </c>
      <c r="J37" s="6">
        <f t="shared" ref="J37" si="29">I37/I39</f>
        <v>0.96272005522954784</v>
      </c>
    </row>
    <row r="38" spans="1:10" x14ac:dyDescent="0.25">
      <c r="B38" s="13" t="s">
        <v>15</v>
      </c>
      <c r="C38" s="8">
        <f>[1]Dettaglio!Q59</f>
        <v>74</v>
      </c>
      <c r="D38" s="8">
        <f>[1]Dettaglio!R59</f>
        <v>7</v>
      </c>
      <c r="E38" s="8">
        <f>[1]Dettaglio!S59</f>
        <v>10</v>
      </c>
      <c r="F38" s="8">
        <f>[1]Dettaglio!T59</f>
        <v>5</v>
      </c>
      <c r="G38" s="8">
        <f>[1]Dettaglio!U59</f>
        <v>12</v>
      </c>
      <c r="H38" s="8">
        <f>[1]Dettaglio!V59</f>
        <v>0</v>
      </c>
      <c r="I38" s="9">
        <f>SUM(C38:H38)</f>
        <v>108</v>
      </c>
      <c r="J38" s="6">
        <f t="shared" ref="J38" si="30">I38/I39</f>
        <v>3.7279944770452191E-2</v>
      </c>
    </row>
    <row r="39" spans="1:10" x14ac:dyDescent="0.25">
      <c r="C39" s="10">
        <f>SUM(C37:C38)</f>
        <v>1698</v>
      </c>
      <c r="D39" s="10">
        <f t="shared" ref="D39:H39" si="31">SUM(D37:D38)</f>
        <v>96</v>
      </c>
      <c r="E39" s="10">
        <f t="shared" si="31"/>
        <v>447</v>
      </c>
      <c r="F39" s="10">
        <f t="shared" si="31"/>
        <v>90</v>
      </c>
      <c r="G39" s="10">
        <f t="shared" si="31"/>
        <v>420</v>
      </c>
      <c r="H39" s="10">
        <f t="shared" si="31"/>
        <v>146</v>
      </c>
      <c r="I39" s="11">
        <f>SUM(C39:H39)</f>
        <v>2897</v>
      </c>
      <c r="J39" s="12">
        <f t="shared" ref="J39" si="32">SUM(J37:J38)</f>
        <v>1</v>
      </c>
    </row>
    <row r="40" spans="1:10" x14ac:dyDescent="0.25">
      <c r="A40" s="25" t="s">
        <v>23</v>
      </c>
      <c r="B40" s="26"/>
      <c r="C40" s="26"/>
      <c r="D40" s="26"/>
      <c r="E40" s="26"/>
      <c r="F40" s="26"/>
      <c r="G40" s="26"/>
      <c r="H40" s="26"/>
      <c r="I40" s="26"/>
      <c r="J40" s="27"/>
    </row>
    <row r="41" spans="1:10" x14ac:dyDescent="0.25">
      <c r="B41" s="13" t="s">
        <v>14</v>
      </c>
      <c r="C41" s="8">
        <f>[1]Dettaglio!Q65</f>
        <v>1486</v>
      </c>
      <c r="D41" s="8">
        <f>[1]Dettaglio!R65</f>
        <v>92</v>
      </c>
      <c r="E41" s="8">
        <f>[1]Dettaglio!S65</f>
        <v>409</v>
      </c>
      <c r="F41" s="8">
        <f>[1]Dettaglio!T65</f>
        <v>84</v>
      </c>
      <c r="G41" s="8">
        <f>[1]Dettaglio!U65</f>
        <v>399</v>
      </c>
      <c r="H41" s="8">
        <f>[1]Dettaglio!V65</f>
        <v>146</v>
      </c>
      <c r="I41" s="9">
        <f>SUM(C41:H41)</f>
        <v>2616</v>
      </c>
      <c r="J41" s="6">
        <f t="shared" ref="J41" si="33">I41/I43</f>
        <v>0.90738813735691992</v>
      </c>
    </row>
    <row r="42" spans="1:10" x14ac:dyDescent="0.25">
      <c r="B42" s="13" t="s">
        <v>15</v>
      </c>
      <c r="C42" s="8">
        <f>[1]Dettaglio!Q66</f>
        <v>189</v>
      </c>
      <c r="D42" s="8">
        <f>[1]Dettaglio!R66</f>
        <v>9</v>
      </c>
      <c r="E42" s="8">
        <f>[1]Dettaglio!S66</f>
        <v>39</v>
      </c>
      <c r="F42" s="8">
        <f>[1]Dettaglio!T66</f>
        <v>6</v>
      </c>
      <c r="G42" s="8">
        <f>[1]Dettaglio!U66</f>
        <v>23</v>
      </c>
      <c r="H42" s="8">
        <f>[1]Dettaglio!V66</f>
        <v>1</v>
      </c>
      <c r="I42" s="9">
        <f>SUM(C42:H42)</f>
        <v>267</v>
      </c>
      <c r="J42" s="6">
        <f t="shared" ref="J42" si="34">I42/I43</f>
        <v>9.261186264308012E-2</v>
      </c>
    </row>
    <row r="43" spans="1:10" x14ac:dyDescent="0.25">
      <c r="C43" s="10">
        <f>SUM(C41:C42)</f>
        <v>1675</v>
      </c>
      <c r="D43" s="10">
        <f t="shared" ref="D43:H43" si="35">SUM(D41:D42)</f>
        <v>101</v>
      </c>
      <c r="E43" s="10">
        <f t="shared" si="35"/>
        <v>448</v>
      </c>
      <c r="F43" s="10">
        <f t="shared" si="35"/>
        <v>90</v>
      </c>
      <c r="G43" s="10">
        <f t="shared" si="35"/>
        <v>422</v>
      </c>
      <c r="H43" s="10">
        <f t="shared" si="35"/>
        <v>147</v>
      </c>
      <c r="I43" s="11">
        <f>SUM(C43:H43)</f>
        <v>2883</v>
      </c>
      <c r="J43" s="12">
        <f t="shared" ref="J43" si="36">SUM(J41:J42)</f>
        <v>1</v>
      </c>
    </row>
    <row r="44" spans="1:10" x14ac:dyDescent="0.25">
      <c r="A44" s="25" t="s">
        <v>24</v>
      </c>
      <c r="B44" s="26"/>
      <c r="C44" s="26"/>
      <c r="D44" s="26"/>
      <c r="E44" s="26"/>
      <c r="F44" s="26"/>
      <c r="G44" s="26"/>
      <c r="H44" s="26"/>
      <c r="I44" s="26"/>
      <c r="J44" s="27"/>
    </row>
    <row r="45" spans="1:10" x14ac:dyDescent="0.25">
      <c r="B45" s="13" t="s">
        <v>14</v>
      </c>
      <c r="C45" s="8">
        <f>[1]Dettaglio!Q72</f>
        <v>1523</v>
      </c>
      <c r="D45" s="8">
        <f>[1]Dettaglio!R72</f>
        <v>91</v>
      </c>
      <c r="E45" s="8">
        <f>[1]Dettaglio!S72</f>
        <v>421</v>
      </c>
      <c r="F45" s="8">
        <f>[1]Dettaglio!T72</f>
        <v>84</v>
      </c>
      <c r="G45" s="8">
        <f>[1]Dettaglio!U72</f>
        <v>399</v>
      </c>
      <c r="H45" s="8">
        <f>[1]Dettaglio!V72</f>
        <v>143</v>
      </c>
      <c r="I45" s="9">
        <f>SUM(C45:H45)</f>
        <v>2661</v>
      </c>
      <c r="J45" s="6">
        <f t="shared" ref="J45" si="37">I45/I47</f>
        <v>0.91192597669636732</v>
      </c>
    </row>
    <row r="46" spans="1:10" x14ac:dyDescent="0.25">
      <c r="B46" s="13" t="s">
        <v>15</v>
      </c>
      <c r="C46" s="8">
        <f>[1]Dettaglio!Q73</f>
        <v>185</v>
      </c>
      <c r="D46" s="8">
        <f>[1]Dettaglio!R73</f>
        <v>11</v>
      </c>
      <c r="E46" s="8">
        <f>[1]Dettaglio!S73</f>
        <v>28</v>
      </c>
      <c r="F46" s="8">
        <f>[1]Dettaglio!T73</f>
        <v>6</v>
      </c>
      <c r="G46" s="8">
        <f>[1]Dettaglio!U73</f>
        <v>24</v>
      </c>
      <c r="H46" s="8">
        <f>[1]Dettaglio!V73</f>
        <v>3</v>
      </c>
      <c r="I46" s="9">
        <f>SUM(C46:H46)</f>
        <v>257</v>
      </c>
      <c r="J46" s="6">
        <f t="shared" ref="J46" si="38">I46/I47</f>
        <v>8.807402330363262E-2</v>
      </c>
    </row>
    <row r="47" spans="1:10" x14ac:dyDescent="0.25">
      <c r="C47" s="10">
        <f>SUM(C45:C46)</f>
        <v>1708</v>
      </c>
      <c r="D47" s="10">
        <f t="shared" ref="D47:H47" si="39">SUM(D45:D46)</f>
        <v>102</v>
      </c>
      <c r="E47" s="10">
        <f t="shared" si="39"/>
        <v>449</v>
      </c>
      <c r="F47" s="10">
        <f t="shared" si="39"/>
        <v>90</v>
      </c>
      <c r="G47" s="10">
        <f t="shared" si="39"/>
        <v>423</v>
      </c>
      <c r="H47" s="10">
        <f t="shared" si="39"/>
        <v>146</v>
      </c>
      <c r="I47" s="11">
        <f>SUM(C47:H47)</f>
        <v>2918</v>
      </c>
      <c r="J47" s="12">
        <f t="shared" ref="J47" si="40">SUM(J45:J46)</f>
        <v>1</v>
      </c>
    </row>
    <row r="48" spans="1:10" x14ac:dyDescent="0.25">
      <c r="A48" s="25" t="s">
        <v>25</v>
      </c>
      <c r="B48" s="26"/>
      <c r="C48" s="26"/>
      <c r="D48" s="26"/>
      <c r="E48" s="26"/>
      <c r="F48" s="26"/>
      <c r="G48" s="26"/>
      <c r="H48" s="26"/>
      <c r="I48" s="26"/>
      <c r="J48" s="27"/>
    </row>
    <row r="49" spans="1:10" x14ac:dyDescent="0.25">
      <c r="B49" s="13" t="s">
        <v>14</v>
      </c>
      <c r="C49" s="8">
        <f>[1]Dettaglio!Q79</f>
        <v>1749</v>
      </c>
      <c r="D49" s="8">
        <f>[1]Dettaglio!R79</f>
        <v>128</v>
      </c>
      <c r="E49" s="8">
        <f>[1]Dettaglio!S79</f>
        <v>509</v>
      </c>
      <c r="F49" s="8">
        <f>[1]Dettaglio!T79</f>
        <v>115</v>
      </c>
      <c r="G49" s="8">
        <f>[1]Dettaglio!U79</f>
        <v>486</v>
      </c>
      <c r="H49" s="8">
        <f>[1]Dettaglio!V79</f>
        <v>151</v>
      </c>
      <c r="I49" s="9">
        <f>SUM(C49:H49)</f>
        <v>3138</v>
      </c>
      <c r="J49" s="6">
        <f t="shared" ref="J49" si="41">I49/I51</f>
        <v>0.876536312849162</v>
      </c>
    </row>
    <row r="50" spans="1:10" x14ac:dyDescent="0.25">
      <c r="B50" s="13" t="s">
        <v>15</v>
      </c>
      <c r="C50" s="8">
        <f>[1]Dettaglio!Q80</f>
        <v>305</v>
      </c>
      <c r="D50" s="8">
        <f>[1]Dettaglio!R80</f>
        <v>14</v>
      </c>
      <c r="E50" s="8">
        <f>[1]Dettaglio!S80</f>
        <v>43</v>
      </c>
      <c r="F50" s="8">
        <f>[1]Dettaglio!T80</f>
        <v>15</v>
      </c>
      <c r="G50" s="8">
        <f>[1]Dettaglio!U80</f>
        <v>61</v>
      </c>
      <c r="H50" s="8">
        <f>[1]Dettaglio!V80</f>
        <v>4</v>
      </c>
      <c r="I50" s="9">
        <f>SUM(C50:H50)</f>
        <v>442</v>
      </c>
      <c r="J50" s="6">
        <f t="shared" ref="J50" si="42">I50/I51</f>
        <v>0.12346368715083798</v>
      </c>
    </row>
    <row r="51" spans="1:10" x14ac:dyDescent="0.25">
      <c r="C51" s="10">
        <f>SUM(C49:C50)</f>
        <v>2054</v>
      </c>
      <c r="D51" s="10">
        <f t="shared" ref="D51:H51" si="43">SUM(D49:D50)</f>
        <v>142</v>
      </c>
      <c r="E51" s="10">
        <f t="shared" si="43"/>
        <v>552</v>
      </c>
      <c r="F51" s="10">
        <f t="shared" si="43"/>
        <v>130</v>
      </c>
      <c r="G51" s="10">
        <f t="shared" si="43"/>
        <v>547</v>
      </c>
      <c r="H51" s="10">
        <f t="shared" si="43"/>
        <v>155</v>
      </c>
      <c r="I51" s="11">
        <f>SUM(C51:H51)</f>
        <v>3580</v>
      </c>
      <c r="J51" s="12">
        <f t="shared" ref="J51" si="44">SUM(J49:J50)</f>
        <v>1</v>
      </c>
    </row>
    <row r="52" spans="1:10" x14ac:dyDescent="0.25">
      <c r="A52" s="25" t="s">
        <v>26</v>
      </c>
      <c r="B52" s="26"/>
      <c r="C52" s="26"/>
      <c r="D52" s="26"/>
      <c r="E52" s="26"/>
      <c r="F52" s="26"/>
      <c r="G52" s="26"/>
      <c r="H52" s="26"/>
      <c r="I52" s="26"/>
      <c r="J52" s="27"/>
    </row>
    <row r="53" spans="1:10" x14ac:dyDescent="0.25">
      <c r="B53" s="13" t="s">
        <v>14</v>
      </c>
      <c r="C53" s="8">
        <f>[1]Dettaglio!Q86</f>
        <v>1698</v>
      </c>
      <c r="D53" s="8">
        <f>[1]Dettaglio!R86</f>
        <v>116</v>
      </c>
      <c r="E53" s="8">
        <f>[1]Dettaglio!S86</f>
        <v>493</v>
      </c>
      <c r="F53" s="8">
        <f>[1]Dettaglio!T86</f>
        <v>118</v>
      </c>
      <c r="G53" s="8">
        <f>[1]Dettaglio!U86</f>
        <v>498</v>
      </c>
      <c r="H53" s="8">
        <f>[1]Dettaglio!V86</f>
        <v>138</v>
      </c>
      <c r="I53" s="9">
        <f>SUM(C53:H53)</f>
        <v>3061</v>
      </c>
      <c r="J53" s="6">
        <f t="shared" ref="J53" si="45">I53/I55</f>
        <v>0.85264623955431751</v>
      </c>
    </row>
    <row r="54" spans="1:10" x14ac:dyDescent="0.25">
      <c r="B54" s="13" t="s">
        <v>15</v>
      </c>
      <c r="C54" s="8">
        <f>[1]Dettaglio!Q87</f>
        <v>373</v>
      </c>
      <c r="D54" s="8">
        <f>[1]Dettaglio!R87</f>
        <v>26</v>
      </c>
      <c r="E54" s="8">
        <f>[1]Dettaglio!S87</f>
        <v>59</v>
      </c>
      <c r="F54" s="8">
        <f>[1]Dettaglio!T87</f>
        <v>10</v>
      </c>
      <c r="G54" s="8">
        <f>[1]Dettaglio!U87</f>
        <v>46</v>
      </c>
      <c r="H54" s="8">
        <f>[1]Dettaglio!V87</f>
        <v>15</v>
      </c>
      <c r="I54" s="9">
        <f>SUM(C54:H54)</f>
        <v>529</v>
      </c>
      <c r="J54" s="6">
        <f t="shared" ref="J54" si="46">I54/I55</f>
        <v>0.14735376044568246</v>
      </c>
    </row>
    <row r="55" spans="1:10" x14ac:dyDescent="0.25">
      <c r="C55" s="10">
        <f>SUM(C53:C54)</f>
        <v>2071</v>
      </c>
      <c r="D55" s="10">
        <f t="shared" ref="D55:H55" si="47">SUM(D53:D54)</f>
        <v>142</v>
      </c>
      <c r="E55" s="10">
        <f t="shared" si="47"/>
        <v>552</v>
      </c>
      <c r="F55" s="10">
        <f t="shared" si="47"/>
        <v>128</v>
      </c>
      <c r="G55" s="10">
        <f t="shared" si="47"/>
        <v>544</v>
      </c>
      <c r="H55" s="10">
        <f t="shared" si="47"/>
        <v>153</v>
      </c>
      <c r="I55" s="11">
        <f>SUM(C55:H55)</f>
        <v>3590</v>
      </c>
      <c r="J55" s="12">
        <f t="shared" ref="J55" si="48">SUM(J53:J54)</f>
        <v>1</v>
      </c>
    </row>
    <row r="56" spans="1:10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6"/>
      <c r="J56" s="27"/>
    </row>
    <row r="57" spans="1:10" x14ac:dyDescent="0.25">
      <c r="B57" s="13" t="s">
        <v>14</v>
      </c>
      <c r="C57" s="8">
        <f>[1]Dettaglio!Q93</f>
        <v>1812</v>
      </c>
      <c r="D57" s="8">
        <f>[1]Dettaglio!R93</f>
        <v>122</v>
      </c>
      <c r="E57" s="8">
        <f>[1]Dettaglio!S93</f>
        <v>498</v>
      </c>
      <c r="F57" s="8">
        <f>[1]Dettaglio!T93</f>
        <v>121</v>
      </c>
      <c r="G57" s="8">
        <f>[1]Dettaglio!U93</f>
        <v>520</v>
      </c>
      <c r="H57" s="8">
        <f>[1]Dettaglio!V93</f>
        <v>145</v>
      </c>
      <c r="I57" s="9">
        <f>SUM(C57:H57)</f>
        <v>3218</v>
      </c>
      <c r="J57" s="6">
        <f t="shared" ref="J57" si="49">I57/I59</f>
        <v>0.90571348156487475</v>
      </c>
    </row>
    <row r="58" spans="1:10" x14ac:dyDescent="0.25">
      <c r="B58" s="13" t="s">
        <v>15</v>
      </c>
      <c r="C58" s="8">
        <f>[1]Dettaglio!Q94</f>
        <v>235</v>
      </c>
      <c r="D58" s="8">
        <f>[1]Dettaglio!R94</f>
        <v>17</v>
      </c>
      <c r="E58" s="8">
        <f>[1]Dettaglio!S94</f>
        <v>46</v>
      </c>
      <c r="F58" s="8">
        <f>[1]Dettaglio!T94</f>
        <v>5</v>
      </c>
      <c r="G58" s="8">
        <f>[1]Dettaglio!U94</f>
        <v>24</v>
      </c>
      <c r="H58" s="8">
        <f>[1]Dettaglio!V94</f>
        <v>8</v>
      </c>
      <c r="I58" s="9">
        <f>SUM(C58:H58)</f>
        <v>335</v>
      </c>
      <c r="J58" s="6">
        <f t="shared" ref="J58" si="50">I58/I59</f>
        <v>9.4286518435125241E-2</v>
      </c>
    </row>
    <row r="59" spans="1:10" x14ac:dyDescent="0.25">
      <c r="C59" s="10">
        <f>SUM(C57:C58)</f>
        <v>2047</v>
      </c>
      <c r="D59" s="10">
        <f t="shared" ref="D59:H59" si="51">SUM(D57:D58)</f>
        <v>139</v>
      </c>
      <c r="E59" s="10">
        <f t="shared" si="51"/>
        <v>544</v>
      </c>
      <c r="F59" s="10">
        <f t="shared" si="51"/>
        <v>126</v>
      </c>
      <c r="G59" s="10">
        <f t="shared" si="51"/>
        <v>544</v>
      </c>
      <c r="H59" s="10">
        <f t="shared" si="51"/>
        <v>153</v>
      </c>
      <c r="I59" s="11">
        <f>SUM(C59:H59)</f>
        <v>3553</v>
      </c>
      <c r="J59" s="12">
        <f t="shared" ref="J59" si="52">SUM(J57:J58)</f>
        <v>1</v>
      </c>
    </row>
    <row r="60" spans="1:10" x14ac:dyDescent="0.25">
      <c r="A60" s="25" t="s">
        <v>28</v>
      </c>
      <c r="B60" s="26"/>
      <c r="C60" s="26"/>
      <c r="D60" s="26"/>
      <c r="E60" s="26"/>
      <c r="F60" s="26"/>
      <c r="G60" s="26"/>
      <c r="H60" s="26"/>
      <c r="I60" s="26"/>
      <c r="J60" s="27"/>
    </row>
    <row r="61" spans="1:10" x14ac:dyDescent="0.25">
      <c r="B61" s="13" t="s">
        <v>14</v>
      </c>
      <c r="C61" s="8">
        <f>[1]Dettaglio!Q100</f>
        <v>1564</v>
      </c>
      <c r="D61" s="8">
        <f>[1]Dettaglio!R100</f>
        <v>93</v>
      </c>
      <c r="E61" s="8">
        <f>[1]Dettaglio!S100</f>
        <v>414</v>
      </c>
      <c r="F61" s="8">
        <f>[1]Dettaglio!T100</f>
        <v>88</v>
      </c>
      <c r="G61" s="8">
        <f>[1]Dettaglio!U100</f>
        <v>406</v>
      </c>
      <c r="H61" s="8">
        <f>[1]Dettaglio!V100</f>
        <v>143</v>
      </c>
      <c r="I61" s="9">
        <f>SUM(C61:H61)</f>
        <v>2708</v>
      </c>
      <c r="J61" s="6">
        <f t="shared" ref="J61" si="53">I61/I63</f>
        <v>0.96335823550337962</v>
      </c>
    </row>
    <row r="62" spans="1:10" x14ac:dyDescent="0.25">
      <c r="B62" s="13" t="s">
        <v>15</v>
      </c>
      <c r="C62" s="8">
        <f>[1]Dettaglio!Q101</f>
        <v>73</v>
      </c>
      <c r="D62" s="8">
        <f>[1]Dettaglio!R101</f>
        <v>7</v>
      </c>
      <c r="E62" s="8">
        <f>[1]Dettaglio!S101</f>
        <v>11</v>
      </c>
      <c r="F62" s="8">
        <f>[1]Dettaglio!T101</f>
        <v>2</v>
      </c>
      <c r="G62" s="8">
        <f>[1]Dettaglio!U101</f>
        <v>7</v>
      </c>
      <c r="H62" s="8">
        <f>[1]Dettaglio!V101</f>
        <v>3</v>
      </c>
      <c r="I62" s="9">
        <f>SUM(C62:H62)</f>
        <v>103</v>
      </c>
      <c r="J62" s="6">
        <f t="shared" ref="J62" si="54">I62/I63</f>
        <v>3.6641764496620419E-2</v>
      </c>
    </row>
    <row r="63" spans="1:10" x14ac:dyDescent="0.25">
      <c r="C63" s="10">
        <f>SUM(C61:C62)</f>
        <v>1637</v>
      </c>
      <c r="D63" s="10">
        <f t="shared" ref="D63:H63" si="55">SUM(D61:D62)</f>
        <v>100</v>
      </c>
      <c r="E63" s="10">
        <f t="shared" si="55"/>
        <v>425</v>
      </c>
      <c r="F63" s="10">
        <f t="shared" si="55"/>
        <v>90</v>
      </c>
      <c r="G63" s="10">
        <f t="shared" si="55"/>
        <v>413</v>
      </c>
      <c r="H63" s="10">
        <f t="shared" si="55"/>
        <v>146</v>
      </c>
      <c r="I63" s="11">
        <f>SUM(C63:H63)</f>
        <v>2811</v>
      </c>
      <c r="J63" s="12">
        <f t="shared" ref="J63" si="56">SUM(J61:J62)</f>
        <v>1</v>
      </c>
    </row>
    <row r="64" spans="1:10" x14ac:dyDescent="0.25">
      <c r="A64" s="25" t="s">
        <v>29</v>
      </c>
      <c r="B64" s="26"/>
      <c r="C64" s="26"/>
      <c r="D64" s="26"/>
      <c r="E64" s="26"/>
      <c r="F64" s="26"/>
      <c r="G64" s="26"/>
      <c r="H64" s="26"/>
      <c r="I64" s="26"/>
      <c r="J64" s="27"/>
    </row>
    <row r="65" spans="1:10" x14ac:dyDescent="0.25">
      <c r="B65" s="13" t="s">
        <v>14</v>
      </c>
      <c r="C65" s="8">
        <f>[1]Dettaglio!Q111</f>
        <v>1372</v>
      </c>
      <c r="D65" s="8">
        <f>[1]Dettaglio!R111</f>
        <v>64</v>
      </c>
      <c r="E65" s="8">
        <f>[1]Dettaglio!S111</f>
        <v>363</v>
      </c>
      <c r="F65" s="8">
        <f>[1]Dettaglio!T111</f>
        <v>78</v>
      </c>
      <c r="G65" s="8">
        <f>[1]Dettaglio!U111</f>
        <v>353</v>
      </c>
      <c r="H65" s="8">
        <f>[1]Dettaglio!V111</f>
        <v>122</v>
      </c>
      <c r="I65" s="9">
        <f>SUM(C65:H65)</f>
        <v>2352</v>
      </c>
      <c r="J65" s="6">
        <f>I65/I67</f>
        <v>0.81638320027768141</v>
      </c>
    </row>
    <row r="66" spans="1:10" x14ac:dyDescent="0.25">
      <c r="B66" s="13" t="s">
        <v>15</v>
      </c>
      <c r="C66" s="8">
        <f>[1]Dettaglio!Q112</f>
        <v>305</v>
      </c>
      <c r="D66" s="8">
        <f>[1]Dettaglio!R112</f>
        <v>35</v>
      </c>
      <c r="E66" s="8">
        <f>[1]Dettaglio!S112</f>
        <v>87</v>
      </c>
      <c r="F66" s="8">
        <f>[1]Dettaglio!T112</f>
        <v>11</v>
      </c>
      <c r="G66" s="8">
        <f>[1]Dettaglio!U112</f>
        <v>67</v>
      </c>
      <c r="H66" s="8">
        <f>[1]Dettaglio!V112</f>
        <v>24</v>
      </c>
      <c r="I66" s="9">
        <f>SUM(C66:H66)</f>
        <v>529</v>
      </c>
      <c r="J66" s="6">
        <f>I66/I67</f>
        <v>0.18361679972231865</v>
      </c>
    </row>
    <row r="67" spans="1:10" x14ac:dyDescent="0.25">
      <c r="C67" s="10">
        <f t="shared" ref="C67:H67" si="57">SUM(C65:C66)</f>
        <v>1677</v>
      </c>
      <c r="D67" s="10">
        <f t="shared" si="57"/>
        <v>99</v>
      </c>
      <c r="E67" s="10">
        <f t="shared" si="57"/>
        <v>450</v>
      </c>
      <c r="F67" s="10">
        <f t="shared" si="57"/>
        <v>89</v>
      </c>
      <c r="G67" s="10">
        <f t="shared" si="57"/>
        <v>420</v>
      </c>
      <c r="H67" s="10">
        <f t="shared" si="57"/>
        <v>146</v>
      </c>
      <c r="I67" s="11">
        <f>SUM(C67:H67)</f>
        <v>2881</v>
      </c>
      <c r="J67" s="12">
        <f>SUM(J65:J66)</f>
        <v>1</v>
      </c>
    </row>
    <row r="68" spans="1:10" ht="33" customHeight="1" x14ac:dyDescent="0.25">
      <c r="A68"/>
      <c r="B68"/>
      <c r="C68"/>
      <c r="D68"/>
      <c r="E68"/>
      <c r="F68"/>
      <c r="G68"/>
      <c r="H68"/>
      <c r="I68"/>
      <c r="J68"/>
    </row>
    <row r="69" spans="1:10" x14ac:dyDescent="0.25">
      <c r="A69" s="1" t="s">
        <v>31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1" t="s">
        <v>8</v>
      </c>
      <c r="J69" s="1" t="s">
        <v>9</v>
      </c>
    </row>
    <row r="70" spans="1:10" x14ac:dyDescent="0.25">
      <c r="A70" s="25" t="s">
        <v>32</v>
      </c>
      <c r="B70" s="26"/>
      <c r="C70" s="26"/>
      <c r="D70" s="26"/>
      <c r="E70" s="26"/>
      <c r="F70" s="26"/>
      <c r="G70" s="26"/>
      <c r="H70" s="26"/>
      <c r="I70" s="26"/>
      <c r="J70" s="27"/>
    </row>
    <row r="71" spans="1:10" x14ac:dyDescent="0.25">
      <c r="B71" s="7" t="s">
        <v>14</v>
      </c>
      <c r="C71" s="8">
        <v>6708</v>
      </c>
      <c r="D71" s="8">
        <v>451</v>
      </c>
      <c r="E71" s="8">
        <v>1915</v>
      </c>
      <c r="F71" s="8">
        <v>436</v>
      </c>
      <c r="G71" s="8">
        <v>1904</v>
      </c>
      <c r="H71" s="8">
        <v>572</v>
      </c>
      <c r="I71" s="8">
        <v>11986</v>
      </c>
      <c r="J71" s="6">
        <v>0.88028789659224438</v>
      </c>
    </row>
    <row r="72" spans="1:10" x14ac:dyDescent="0.25">
      <c r="B72" s="7" t="s">
        <v>15</v>
      </c>
      <c r="C72" s="8">
        <v>1157</v>
      </c>
      <c r="D72" s="8">
        <v>71</v>
      </c>
      <c r="E72" s="8">
        <v>179</v>
      </c>
      <c r="F72" s="8">
        <v>35</v>
      </c>
      <c r="G72" s="8">
        <v>155</v>
      </c>
      <c r="H72" s="8">
        <v>33</v>
      </c>
      <c r="I72" s="8">
        <v>1630</v>
      </c>
      <c r="J72" s="6">
        <v>0.11971210340775558</v>
      </c>
    </row>
    <row r="73" spans="1:10" x14ac:dyDescent="0.25">
      <c r="C73" s="10">
        <v>7865</v>
      </c>
      <c r="D73" s="10">
        <v>522</v>
      </c>
      <c r="E73" s="10">
        <v>2094</v>
      </c>
      <c r="F73" s="10">
        <v>471</v>
      </c>
      <c r="G73" s="10">
        <v>2059</v>
      </c>
      <c r="H73" s="10">
        <v>605</v>
      </c>
      <c r="I73" s="10">
        <v>13616</v>
      </c>
      <c r="J73" s="28">
        <v>1</v>
      </c>
    </row>
    <row r="74" spans="1:10" x14ac:dyDescent="0.25">
      <c r="A74" s="25" t="s">
        <v>33</v>
      </c>
      <c r="B74" s="26"/>
      <c r="C74" s="26"/>
      <c r="D74" s="26"/>
      <c r="E74" s="26"/>
      <c r="F74" s="26"/>
      <c r="G74" s="26"/>
      <c r="H74" s="26"/>
      <c r="I74" s="26"/>
      <c r="J74" s="27"/>
    </row>
    <row r="75" spans="1:10" x14ac:dyDescent="0.25">
      <c r="B75" s="7" t="s">
        <v>14</v>
      </c>
      <c r="C75" s="8">
        <v>8075</v>
      </c>
      <c r="D75" s="8">
        <v>494</v>
      </c>
      <c r="E75" s="8">
        <v>2195</v>
      </c>
      <c r="F75" s="8">
        <v>478</v>
      </c>
      <c r="G75" s="8">
        <v>2130</v>
      </c>
      <c r="H75" s="8">
        <v>729</v>
      </c>
      <c r="I75" s="8">
        <v>14101</v>
      </c>
      <c r="J75" s="29">
        <v>0.94396840273128935</v>
      </c>
    </row>
    <row r="76" spans="1:10" x14ac:dyDescent="0.25">
      <c r="B76" s="7" t="s">
        <v>15</v>
      </c>
      <c r="C76" s="8">
        <v>592</v>
      </c>
      <c r="D76" s="8">
        <v>44</v>
      </c>
      <c r="E76" s="8">
        <v>107</v>
      </c>
      <c r="F76" s="8">
        <v>10</v>
      </c>
      <c r="G76" s="8">
        <v>74</v>
      </c>
      <c r="H76" s="8">
        <v>10</v>
      </c>
      <c r="I76" s="8">
        <v>837</v>
      </c>
      <c r="J76" s="29">
        <v>5.6031597268710674E-2</v>
      </c>
    </row>
    <row r="77" spans="1:10" x14ac:dyDescent="0.25">
      <c r="C77" s="10">
        <v>8667</v>
      </c>
      <c r="D77" s="10">
        <v>538</v>
      </c>
      <c r="E77" s="10">
        <v>2302</v>
      </c>
      <c r="F77" s="10">
        <v>488</v>
      </c>
      <c r="G77" s="10">
        <v>2204</v>
      </c>
      <c r="H77" s="10">
        <v>739</v>
      </c>
      <c r="I77" s="10">
        <v>14938</v>
      </c>
      <c r="J77" s="28">
        <v>1</v>
      </c>
    </row>
    <row r="78" spans="1:10" x14ac:dyDescent="0.25">
      <c r="A78" s="25" t="s">
        <v>34</v>
      </c>
      <c r="B78" s="26"/>
      <c r="C78" s="26"/>
      <c r="D78" s="26"/>
      <c r="E78" s="26"/>
      <c r="F78" s="26"/>
      <c r="G78" s="26"/>
      <c r="H78" s="26"/>
      <c r="I78" s="26"/>
      <c r="J78" s="27"/>
    </row>
    <row r="79" spans="1:10" x14ac:dyDescent="0.25">
      <c r="B79" s="7" t="s">
        <v>14</v>
      </c>
      <c r="C79" s="8">
        <v>1749</v>
      </c>
      <c r="D79" s="8">
        <v>128</v>
      </c>
      <c r="E79" s="8">
        <v>509</v>
      </c>
      <c r="F79" s="8">
        <v>115</v>
      </c>
      <c r="G79" s="8">
        <v>486</v>
      </c>
      <c r="H79" s="8">
        <v>151</v>
      </c>
      <c r="I79" s="8">
        <v>3138</v>
      </c>
      <c r="J79" s="29">
        <v>0.876536312849162</v>
      </c>
    </row>
    <row r="80" spans="1:10" x14ac:dyDescent="0.25">
      <c r="B80" s="7" t="s">
        <v>15</v>
      </c>
      <c r="C80" s="8">
        <v>305</v>
      </c>
      <c r="D80" s="8">
        <v>14</v>
      </c>
      <c r="E80" s="8">
        <v>43</v>
      </c>
      <c r="F80" s="8">
        <v>15</v>
      </c>
      <c r="G80" s="8">
        <v>61</v>
      </c>
      <c r="H80" s="8">
        <v>4</v>
      </c>
      <c r="I80" s="8">
        <v>442</v>
      </c>
      <c r="J80" s="29">
        <v>0.12346368715083798</v>
      </c>
    </row>
    <row r="81" spans="1:10" x14ac:dyDescent="0.25">
      <c r="C81" s="10">
        <v>2054</v>
      </c>
      <c r="D81" s="10">
        <v>142</v>
      </c>
      <c r="E81" s="10">
        <v>552</v>
      </c>
      <c r="F81" s="10">
        <v>130</v>
      </c>
      <c r="G81" s="10">
        <v>547</v>
      </c>
      <c r="H81" s="10">
        <v>155</v>
      </c>
      <c r="I81" s="10">
        <v>3580</v>
      </c>
      <c r="J81" s="28">
        <v>1</v>
      </c>
    </row>
    <row r="82" spans="1:10" x14ac:dyDescent="0.25">
      <c r="A82" s="25" t="s">
        <v>35</v>
      </c>
      <c r="B82" s="26"/>
      <c r="C82" s="26"/>
      <c r="D82" s="26"/>
      <c r="E82" s="26"/>
      <c r="F82" s="26"/>
      <c r="G82" s="26"/>
      <c r="H82" s="26"/>
      <c r="I82" s="26"/>
      <c r="J82" s="27"/>
    </row>
    <row r="83" spans="1:10" x14ac:dyDescent="0.25">
      <c r="B83" s="7" t="s">
        <v>14</v>
      </c>
      <c r="C83" s="8">
        <v>1794</v>
      </c>
      <c r="D83" s="8">
        <v>126</v>
      </c>
      <c r="E83" s="8">
        <v>486</v>
      </c>
      <c r="F83" s="8">
        <v>119</v>
      </c>
      <c r="G83" s="8">
        <v>495</v>
      </c>
      <c r="H83" s="8">
        <v>153</v>
      </c>
      <c r="I83" s="8">
        <v>3173</v>
      </c>
      <c r="J83" s="29">
        <v>0.90631248214795768</v>
      </c>
    </row>
    <row r="84" spans="1:10" x14ac:dyDescent="0.25">
      <c r="B84" s="7" t="s">
        <v>15</v>
      </c>
      <c r="C84" s="8">
        <v>214</v>
      </c>
      <c r="D84" s="8">
        <v>14</v>
      </c>
      <c r="E84" s="8">
        <v>54</v>
      </c>
      <c r="F84" s="8">
        <v>11</v>
      </c>
      <c r="G84" s="8">
        <v>34</v>
      </c>
      <c r="H84" s="8">
        <v>1</v>
      </c>
      <c r="I84" s="8">
        <v>328</v>
      </c>
      <c r="J84" s="29">
        <v>9.3687517852042268E-2</v>
      </c>
    </row>
    <row r="85" spans="1:10" x14ac:dyDescent="0.25">
      <c r="C85" s="10">
        <v>2008</v>
      </c>
      <c r="D85" s="10">
        <v>140</v>
      </c>
      <c r="E85" s="10">
        <v>540</v>
      </c>
      <c r="F85" s="10">
        <v>130</v>
      </c>
      <c r="G85" s="10">
        <v>529</v>
      </c>
      <c r="H85" s="10">
        <v>154</v>
      </c>
      <c r="I85" s="10">
        <v>3501</v>
      </c>
      <c r="J85" s="28">
        <v>1</v>
      </c>
    </row>
    <row r="86" spans="1:10" x14ac:dyDescent="0.25">
      <c r="A86" s="25" t="s">
        <v>36</v>
      </c>
      <c r="B86" s="26"/>
      <c r="C86" s="26"/>
      <c r="D86" s="26"/>
      <c r="E86" s="26"/>
      <c r="F86" s="26"/>
      <c r="G86" s="26"/>
      <c r="H86" s="26"/>
      <c r="I86" s="26"/>
      <c r="J86" s="27"/>
    </row>
    <row r="87" spans="1:10" x14ac:dyDescent="0.25">
      <c r="B87" s="7" t="s">
        <v>14</v>
      </c>
      <c r="C87" s="8">
        <v>4710</v>
      </c>
      <c r="D87" s="8">
        <v>264</v>
      </c>
      <c r="E87" s="8">
        <v>1263</v>
      </c>
      <c r="F87" s="8">
        <v>241</v>
      </c>
      <c r="G87" s="8">
        <v>1162</v>
      </c>
      <c r="H87" s="8">
        <v>434</v>
      </c>
      <c r="I87" s="8">
        <v>8074</v>
      </c>
      <c r="J87" s="29">
        <v>0.92943478761367559</v>
      </c>
    </row>
    <row r="88" spans="1:10" x14ac:dyDescent="0.25">
      <c r="B88" s="7" t="s">
        <v>15</v>
      </c>
      <c r="C88" s="8">
        <v>374</v>
      </c>
      <c r="D88" s="8">
        <v>27</v>
      </c>
      <c r="E88" s="8">
        <v>79</v>
      </c>
      <c r="F88" s="8">
        <v>29</v>
      </c>
      <c r="G88" s="8">
        <v>99</v>
      </c>
      <c r="H88" s="8">
        <v>5</v>
      </c>
      <c r="I88" s="8">
        <v>613</v>
      </c>
      <c r="J88" s="29">
        <v>7.0565212386324391E-2</v>
      </c>
    </row>
    <row r="89" spans="1:10" x14ac:dyDescent="0.25">
      <c r="C89" s="10">
        <v>5084</v>
      </c>
      <c r="D89" s="10">
        <v>291</v>
      </c>
      <c r="E89" s="10">
        <v>1342</v>
      </c>
      <c r="F89" s="10">
        <v>270</v>
      </c>
      <c r="G89" s="10">
        <v>1261</v>
      </c>
      <c r="H89" s="10">
        <v>439</v>
      </c>
      <c r="I89" s="10">
        <v>8687</v>
      </c>
      <c r="J89" s="28">
        <v>1</v>
      </c>
    </row>
    <row r="90" spans="1:10" x14ac:dyDescent="0.25">
      <c r="A90" s="25" t="s">
        <v>37</v>
      </c>
      <c r="B90" s="26"/>
      <c r="C90" s="26"/>
      <c r="D90" s="26"/>
      <c r="E90" s="26"/>
      <c r="F90" s="26"/>
      <c r="G90" s="26"/>
      <c r="H90" s="26"/>
      <c r="I90" s="26"/>
      <c r="J90" s="27"/>
    </row>
    <row r="91" spans="1:10" x14ac:dyDescent="0.25">
      <c r="B91" s="7" t="s">
        <v>14</v>
      </c>
      <c r="C91" s="8">
        <v>1372</v>
      </c>
      <c r="D91" s="8">
        <v>64</v>
      </c>
      <c r="E91" s="8">
        <v>363</v>
      </c>
      <c r="F91" s="8">
        <v>78</v>
      </c>
      <c r="G91" s="8">
        <v>353</v>
      </c>
      <c r="H91" s="8">
        <v>122</v>
      </c>
      <c r="I91" s="8">
        <v>2352</v>
      </c>
      <c r="J91" s="29">
        <v>0.81638320027768141</v>
      </c>
    </row>
    <row r="92" spans="1:10" x14ac:dyDescent="0.25">
      <c r="B92" s="7" t="s">
        <v>15</v>
      </c>
      <c r="C92" s="8">
        <v>305</v>
      </c>
      <c r="D92" s="8">
        <v>35</v>
      </c>
      <c r="E92" s="8">
        <v>87</v>
      </c>
      <c r="F92" s="8">
        <v>11</v>
      </c>
      <c r="G92" s="8">
        <v>67</v>
      </c>
      <c r="H92" s="8">
        <v>24</v>
      </c>
      <c r="I92" s="8">
        <v>529</v>
      </c>
      <c r="J92" s="29">
        <v>0.18361679972231865</v>
      </c>
    </row>
    <row r="93" spans="1:10" x14ac:dyDescent="0.25">
      <c r="C93" s="10">
        <v>1677</v>
      </c>
      <c r="D93" s="10">
        <v>99</v>
      </c>
      <c r="E93" s="10">
        <v>450</v>
      </c>
      <c r="F93" s="10">
        <v>89</v>
      </c>
      <c r="G93" s="10">
        <v>420</v>
      </c>
      <c r="H93" s="10">
        <v>146</v>
      </c>
      <c r="I93" s="10">
        <v>2881</v>
      </c>
      <c r="J93" s="28">
        <v>1</v>
      </c>
    </row>
    <row r="94" spans="1:10" x14ac:dyDescent="0.25">
      <c r="C94" s="10"/>
      <c r="D94" s="10"/>
      <c r="E94" s="10"/>
      <c r="F94" s="30"/>
      <c r="G94" s="31"/>
      <c r="H94" s="31"/>
      <c r="I94" s="32"/>
      <c r="J94" s="33"/>
    </row>
  </sheetData>
  <mergeCells count="24">
    <mergeCell ref="A86:J86"/>
    <mergeCell ref="A90:J90"/>
    <mergeCell ref="A60:J60"/>
    <mergeCell ref="A64:J64"/>
    <mergeCell ref="A70:J70"/>
    <mergeCell ref="A74:J74"/>
    <mergeCell ref="A78:J78"/>
    <mergeCell ref="A82:J82"/>
    <mergeCell ref="A36:J36"/>
    <mergeCell ref="A40:J40"/>
    <mergeCell ref="A44:J44"/>
    <mergeCell ref="A48:J48"/>
    <mergeCell ref="A52:J52"/>
    <mergeCell ref="A56:J56"/>
    <mergeCell ref="A12:J12"/>
    <mergeCell ref="A16:J16"/>
    <mergeCell ref="A20:J20"/>
    <mergeCell ref="A24:J24"/>
    <mergeCell ref="A28:J28"/>
    <mergeCell ref="A32:J32"/>
    <mergeCell ref="A1:J1"/>
    <mergeCell ref="C2:J2"/>
    <mergeCell ref="A4:J4"/>
    <mergeCell ref="A8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2026-07-29T06:37:18Z</dcterms:created>
  <dcterms:modified xsi:type="dcterms:W3CDTF">2026-07-29T06:46:35Z</dcterms:modified>
</cp:coreProperties>
</file>